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9975" tabRatio="788" firstSheet="2" activeTab="2"/>
  </bookViews>
  <sheets>
    <sheet name="Proje Harcama Özeti  Eng" sheetId="1" r:id="rId1"/>
    <sheet name="Proje Harcama Özeti " sheetId="2" r:id="rId2"/>
    <sheet name="Hesap (Muhasebe) Defteri " sheetId="3" r:id="rId3"/>
    <sheet name="1.İnsan Kaynakları" sheetId="4" r:id="rId4"/>
    <sheet name="2.Seyahat-Harcırahlar" sheetId="5" r:id="rId5"/>
    <sheet name="3.Ekipman Malzeme" sheetId="6" r:id="rId6"/>
    <sheet name="4.Yerel Ofis" sheetId="7" r:id="rId7"/>
    <sheet name="5.Diğer Maliyetler, Hizmetler" sheetId="8" r:id="rId8"/>
    <sheet name="6.Diğer" sheetId="9" r:id="rId9"/>
  </sheets>
  <definedNames>
    <definedName name="_ftn1" localSheetId="4">'2.Seyahat-Harcırahlar'!#REF!</definedName>
    <definedName name="_ftnref1" localSheetId="4">'2.Seyahat-Harcırahlar'!#REF!</definedName>
    <definedName name="_xlnm.Print_Area" localSheetId="3">'1.İnsan Kaynakları'!$A$1:$N$22</definedName>
    <definedName name="_xlnm.Print_Area" localSheetId="4">'2.Seyahat-Harcırahlar'!$A$1:$Q$12</definedName>
    <definedName name="_xlnm.Print_Area" localSheetId="5">'3.Ekipman Malzeme'!$A$1:$O$19</definedName>
    <definedName name="_xlnm.Print_Area" localSheetId="6">'4.Yerel Ofis'!$A$1:$M$18</definedName>
    <definedName name="_xlnm.Print_Area" localSheetId="7">'5.Diğer Maliyetler, Hizmetler'!$A$1:$M$20</definedName>
    <definedName name="_xlnm.Print_Area" localSheetId="8">'6.Diğer'!$A$1:$M$13</definedName>
    <definedName name="_xlnm.Print_Area" localSheetId="2">'Hesap (Muhasebe) Defteri '!$A$1:$I$176</definedName>
    <definedName name="_xlnm.Print_Area" localSheetId="1">'Proje Harcama Özeti '!$A$1:$E$36</definedName>
    <definedName name="_xlnm.Print_Area" localSheetId="0">'Proje Harcama Özeti  Eng'!$A$1:$E$36</definedName>
    <definedName name="_xlnm.Print_Titles" localSheetId="3">'1.İnsan Kaynakları'!$6:$6</definedName>
    <definedName name="_xlnm.Print_Titles" localSheetId="4">'2.Seyahat-Harcırahlar'!$6:$6</definedName>
    <definedName name="_xlnm.Print_Titles" localSheetId="5">'3.Ekipman Malzeme'!$A:$O,'3.Ekipman Malzeme'!$4:$6</definedName>
    <definedName name="_xlnm.Print_Titles" localSheetId="6">'4.Yerel Ofis'!$A:$M,'4.Yerel Ofis'!$4:$6</definedName>
    <definedName name="_xlnm.Print_Titles" localSheetId="7">'5.Diğer Maliyetler, Hizmetler'!$A:$M,'5.Diğer Maliyetler, Hizmetler'!$4:$6</definedName>
    <definedName name="_xlnm.Print_Titles" localSheetId="8">'6.Diğer'!$A:$M,'6.Diğer'!$4:$6</definedName>
    <definedName name="_xlnm.Print_Titles" localSheetId="2">'Hesap (Muhasebe) Defteri '!$A:$H,'Hesap (Muhasebe) Defteri '!$1:$6</definedName>
    <definedName name="_xlnm.Print_Titles" localSheetId="1">'Proje Harcama Özeti '!$A:$E,'Proje Harcama Özeti '!$1:$8</definedName>
    <definedName name="_xlnm.Print_Titles" localSheetId="0">'Proje Harcama Özeti  Eng'!$A:$E,'Proje Harcama Özeti  Eng'!$1:$8</definedName>
  </definedNames>
  <calcPr fullCalcOnLoad="1"/>
</workbook>
</file>

<file path=xl/comments3.xml><?xml version="1.0" encoding="utf-8"?>
<comments xmlns="http://schemas.openxmlformats.org/spreadsheetml/2006/main">
  <authors>
    <author>cfcu</author>
  </authors>
  <commentList>
    <comment ref="C25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kişiye her odeme yapılan donem icin, odeme donemi gunu belirtilecek.
Ornek: 30 gunun, 10 gunu prj basinda, 5 gun ortasinda, 15 gun sonunda calisan bir egitmen</t>
        </r>
      </text>
    </comment>
  </commentList>
</comments>
</file>

<file path=xl/comments5.xml><?xml version="1.0" encoding="utf-8"?>
<comments xmlns="http://schemas.openxmlformats.org/spreadsheetml/2006/main">
  <authors>
    <author>cfcu</author>
  </authors>
  <commentList>
    <comment ref="J7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Belge karsılıgı harcırah odemesi yapılan durumlarda, Tum faturaların miktarlarını buraya girsinler. </t>
        </r>
      </text>
    </comment>
  </commentList>
</comments>
</file>

<file path=xl/comments7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comments8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comments9.xml><?xml version="1.0" encoding="utf-8"?>
<comments xmlns="http://schemas.openxmlformats.org/spreadsheetml/2006/main">
  <authors>
    <author>cfcu</author>
  </authors>
  <commentList>
    <comment ref="E6" authorId="0">
      <text>
        <r>
          <rPr>
            <b/>
            <sz val="8"/>
            <rFont val="Tahoma"/>
            <family val="0"/>
          </rPr>
          <t>cfcu:</t>
        </r>
        <r>
          <rPr>
            <sz val="8"/>
            <rFont val="Tahoma"/>
            <family val="0"/>
          </rPr>
          <t xml:space="preserve">
Birim "ay" ise: "ay":
Birim "gun" ise: gun
Birim" adet" ise "adet" 
sayilari yazilacak</t>
        </r>
      </text>
    </comment>
  </commentList>
</comments>
</file>

<file path=xl/sharedStrings.xml><?xml version="1.0" encoding="utf-8"?>
<sst xmlns="http://schemas.openxmlformats.org/spreadsheetml/2006/main" count="312" uniqueCount="192">
  <si>
    <t>1.1.2.1.</t>
  </si>
  <si>
    <t>1.1.2.2 .</t>
  </si>
  <si>
    <t>1.1.3.1.</t>
  </si>
  <si>
    <t>1.1.3.2.</t>
  </si>
  <si>
    <t xml:space="preserve"> </t>
  </si>
  <si>
    <t>Sözleşme No:</t>
  </si>
  <si>
    <t>TR0501.02/01/XXX</t>
  </si>
  <si>
    <t>Hibe Yararlanıcısının Adı:</t>
  </si>
  <si>
    <t>XXXXX  DERNEĞİ</t>
  </si>
  <si>
    <t>Rapor Dönemi:</t>
  </si>
  <si>
    <t>30/11/2007 - ..../..../2008</t>
  </si>
  <si>
    <t>No</t>
  </si>
  <si>
    <t>İlgili Bütçe Kalemi</t>
  </si>
  <si>
    <t>Ödenen Ücretler  
(Net YTL)</t>
  </si>
  <si>
    <t>Ödenen Ücretler  
(Net Euro)</t>
  </si>
  <si>
    <t>Katılımcılar</t>
  </si>
  <si>
    <t>Seri No</t>
  </si>
  <si>
    <t xml:space="preserve"> Ekipmanın Bulunduğu Yer</t>
  </si>
  <si>
    <t xml:space="preserve">1.1.1.1. Proje Koordinatörü </t>
  </si>
  <si>
    <t xml:space="preserve">Proje Koordinatörü Alt Toplamı </t>
  </si>
  <si>
    <t>1.1.1.2. Proje Asistanı</t>
  </si>
  <si>
    <t xml:space="preserve">Proje Asistanı Alt Toplamı </t>
  </si>
  <si>
    <t xml:space="preserve">1.1.1.3. Eğitmen 1 ( Teknik ) </t>
  </si>
  <si>
    <t xml:space="preserve">Proje Eğitmeni 1 Alt Toplamı </t>
  </si>
  <si>
    <t>...</t>
  </si>
  <si>
    <t>Ulaşım Aracı</t>
  </si>
  <si>
    <t>Ödenen Tutar  
(Net YTL)</t>
  </si>
  <si>
    <t>Ödenen Tutar  
(Net Euro)</t>
  </si>
  <si>
    <t xml:space="preserve">SEYAHAT </t>
  </si>
  <si>
    <t>HARCIRAH</t>
  </si>
  <si>
    <t xml:space="preserve">Adet </t>
  </si>
  <si>
    <t>TOPLAM MALİYET 
EUR</t>
  </si>
  <si>
    <t>Birim Maliyet 
YTL</t>
  </si>
  <si>
    <t>Birim Maliyet 
EURO</t>
  </si>
  <si>
    <t>Menşei Belgesi Numarası[1]</t>
  </si>
  <si>
    <t>[1] 5000 Euro'dan fazla birim maliyeti olan ekipmanlar için zorunludur.</t>
  </si>
  <si>
    <t>Adet</t>
  </si>
  <si>
    <t>TOPLAM MALİYET 
EURO</t>
  </si>
  <si>
    <t>BÜTÇE BİLGİLERİ</t>
  </si>
  <si>
    <t>HARCAMA BİLGİLERİ</t>
  </si>
  <si>
    <t>Fatura Numarası</t>
  </si>
  <si>
    <t xml:space="preserve">1. İnsan Kaynakları </t>
  </si>
  <si>
    <t xml:space="preserve">NİHAİ MALİ RAPOR </t>
  </si>
  <si>
    <t>gg/aa/yyyy - gg/aa/ yyyy</t>
  </si>
  <si>
    <t xml:space="preserve">GERÇEKLEŞEN HARCAMALAR </t>
  </si>
  <si>
    <t xml:space="preserve">SÖZLEŞME NUMARASI : </t>
  </si>
  <si>
    <t xml:space="preserve">BÜTÇE BAŞLIĞI </t>
  </si>
  <si>
    <t xml:space="preserve">Birim </t>
  </si>
  <si>
    <t xml:space="preserve">Birim Maliyeti (EURO) </t>
  </si>
  <si>
    <t xml:space="preserve">Toplam Maliyet (EURO) </t>
  </si>
  <si>
    <t xml:space="preserve">1.1.3. Diğer Personel </t>
  </si>
  <si>
    <t xml:space="preserve">1.1.2. İdari/Destek Personel </t>
  </si>
  <si>
    <t xml:space="preserve">1.2.1.  Teknik </t>
  </si>
  <si>
    <t xml:space="preserve">1.2.2.  Diğer </t>
  </si>
  <si>
    <t>DİĞER TOPLAM (EURO)</t>
  </si>
  <si>
    <t>EKİPMAN, MALZEME TOPLAM (EURO )</t>
  </si>
  <si>
    <t xml:space="preserve">SEYAHAT TOPLAM (EURO) </t>
  </si>
  <si>
    <t xml:space="preserve">HARCIRAH TOPLAM (EURO) </t>
  </si>
  <si>
    <t>İNSAN KAYNAKLARI TOPLAM ( EURO)</t>
  </si>
  <si>
    <t xml:space="preserve">1.1. Maaşlar  (Yerel Uzman) </t>
  </si>
  <si>
    <t xml:space="preserve">1.2. Maaşlar  (Uluslararası Uzman) </t>
  </si>
  <si>
    <t xml:space="preserve">1.3. Görev/Seyahat Gündelikleri </t>
  </si>
  <si>
    <t xml:space="preserve">1.3.1.   Uluslararası Personel  (Projede görevli) </t>
  </si>
  <si>
    <t xml:space="preserve">1.3.2.  Yerel Personel  (Projede görevli) </t>
  </si>
  <si>
    <t xml:space="preserve">1.3.3.  Seminer/Konferans Katılımcıları </t>
  </si>
  <si>
    <t xml:space="preserve">2. Seyahat </t>
  </si>
  <si>
    <t xml:space="preserve">2.1. Uluslararası Seyahat   </t>
  </si>
  <si>
    <t xml:space="preserve">2.2. Yerel Seyehat </t>
  </si>
  <si>
    <t xml:space="preserve">Yerel Seyahat Alt Toplam </t>
  </si>
  <si>
    <t xml:space="preserve">3. Ekipman ve  Malzeme </t>
  </si>
  <si>
    <t xml:space="preserve">Seyahat Alt Toplamı </t>
  </si>
  <si>
    <t xml:space="preserve">Uluslararası Seyahat Alt Toplamı </t>
  </si>
  <si>
    <t xml:space="preserve">İnsan Kaynakları Alt Toplamı </t>
  </si>
  <si>
    <t>Görev/Seyahat Alt Toplamı</t>
  </si>
  <si>
    <t xml:space="preserve">Diğer Personel Alt Toplamı </t>
  </si>
  <si>
    <t xml:space="preserve">İdari/Destek Personel Alt Toplamı </t>
  </si>
  <si>
    <t xml:space="preserve">Teknik Personel Alt Toplamı </t>
  </si>
  <si>
    <t xml:space="preserve">3.1. Araç Kiralanması </t>
  </si>
  <si>
    <t xml:space="preserve">3.2. Mobilya, bilgisayar Ekipman </t>
  </si>
  <si>
    <t xml:space="preserve">3.3. Makinalar, aletler... </t>
  </si>
  <si>
    <t xml:space="preserve">3.4. Makineler için yedek parçalar/ekipman, aletler </t>
  </si>
  <si>
    <t xml:space="preserve">3.5 Diğer (Lütfen Belirtiniz) </t>
  </si>
  <si>
    <t xml:space="preserve">Ekipman ve Malzeme Alt Toplamı </t>
  </si>
  <si>
    <t xml:space="preserve">4. Yerel Ofis/ Proje Maliyetleri </t>
  </si>
  <si>
    <t xml:space="preserve">4.1. Araç Maliyeti </t>
  </si>
  <si>
    <t xml:space="preserve">4.2. Ofis Kirası </t>
  </si>
  <si>
    <t xml:space="preserve">4.3. Tüketim Malzemeleri-Ofis Malzemeleri </t>
  </si>
  <si>
    <t>4.4. Diğer hizmetler (tel/faks, elektrik/ısınma, bakım)</t>
  </si>
  <si>
    <t>Yerel Ofis/Proje Maliyetleri Alt Toplamı</t>
  </si>
  <si>
    <t>5. Diğer maliyetler, hizmetler</t>
  </si>
  <si>
    <t>5.1. Yayınlar</t>
  </si>
  <si>
    <t>5.2. Etüd, araştırma</t>
  </si>
  <si>
    <t>5.3.  Denetim (YMM)</t>
  </si>
  <si>
    <t>5.4. Değerlendirme maliyetleri</t>
  </si>
  <si>
    <t>5.5. Tercüme, tercümanlar</t>
  </si>
  <si>
    <t>5.6. Mali hizmetler (banka teminatı maliyetleri vb.)</t>
  </si>
  <si>
    <t>5.7. Konferans/seminer maliyetleri</t>
  </si>
  <si>
    <t xml:space="preserve">5.8. Tanıtım Faaliyetleri  </t>
  </si>
  <si>
    <t>Diğer Maliyetler, Hizmetler Alt Toplamı</t>
  </si>
  <si>
    <t xml:space="preserve">6. Diğer </t>
  </si>
  <si>
    <t xml:space="preserve">Diğer Alt Toplamı </t>
  </si>
  <si>
    <t>9.Doğrudan Uygun Proje Maliyeti Ara Toplamı (7+8)</t>
  </si>
  <si>
    <t>7.Doğrudan uygun proje maliyeti ara toplamı (1-6)</t>
  </si>
  <si>
    <t>8.İhtiyat akçesi (doğrudan uygun proje maliyeti ara toplamı olan kalem 7'nin maksimum %5'i)</t>
  </si>
  <si>
    <t>10.  İdari maliyetler (Toplam doğrudan uygun proje maliyeti olan kalem 9'un maksimum %5'si)</t>
  </si>
  <si>
    <t>11. Toplam Uygun Proje Maliyeti  (9+10)</t>
  </si>
  <si>
    <t xml:space="preserve">İdari Maliyetler Alt Toplamı </t>
  </si>
  <si>
    <t xml:space="preserve">Uluslararası Personel Alt Toplamı </t>
  </si>
  <si>
    <t xml:space="preserve">NİHAİ BÜTÇE 
(Zeyilname, Küçük Değişiklik ve İhtiyat Akçesi) </t>
  </si>
  <si>
    <t xml:space="preserve">1.1.1. Teknik Personel (brüt tutar) </t>
  </si>
  <si>
    <t xml:space="preserve">Projede Aldığı Pozisyonu       (Görevi) </t>
  </si>
  <si>
    <t>İlgili Olduğu Dönem           (Ay veya Gün)</t>
  </si>
  <si>
    <t>Sosyal Güvenlik/
Vergi Kesintileri 
(YTL)</t>
  </si>
  <si>
    <t xml:space="preserve">InfoEuro Kuru </t>
  </si>
  <si>
    <t>Sosyal Güvenlik/
Vergi
(Euro Karşılığı)</t>
  </si>
  <si>
    <t>Toplam Maliyet
 (Euro)</t>
  </si>
  <si>
    <t xml:space="preserve">Türü </t>
  </si>
  <si>
    <t xml:space="preserve">Numarası </t>
  </si>
  <si>
    <t xml:space="preserve">NİHAİ MALİ RAPOR SIRA NUMARASI </t>
  </si>
  <si>
    <t>BANKA DEKONTU/ ÖDEME  BELGESİ</t>
  </si>
  <si>
    <t>Seyahat Yeri ve Tarihi
(Gidiş - Dönüş)
Tarih</t>
  </si>
  <si>
    <t>Harcırah Tutarı    (YTL)</t>
  </si>
  <si>
    <t>Harcırah Tutarı 
(Euro)</t>
  </si>
  <si>
    <t xml:space="preserve">Destekleyici Belgenin Sıra Numarası </t>
  </si>
  <si>
    <t>Harcırah Gun Sayısı</t>
  </si>
  <si>
    <t>Toplam Harcırah Tutarı (Euro)</t>
  </si>
  <si>
    <t>Ekipman Malzemenin Niteliği</t>
  </si>
  <si>
    <t xml:space="preserve">ÖDEME  BELGESİ / BANKA DEKONTU BİLGİLERİ </t>
  </si>
  <si>
    <t>İlgili Olduğu   Dönem                   (Ay veya Gün)</t>
  </si>
  <si>
    <t>Birim Maliyet 
(Euro)</t>
  </si>
  <si>
    <t xml:space="preserve">TOPLAM MALİYET 
(Euro) </t>
  </si>
  <si>
    <t>Birim Maliyet 
(YTL)</t>
  </si>
  <si>
    <t xml:space="preserve"> Harcamanın Niteliği </t>
  </si>
  <si>
    <t xml:space="preserve">YEREL OFİS/PROJE MALİYETLERİ TOPLAM (EURO) </t>
  </si>
  <si>
    <t>Harcamanın Niteliği</t>
  </si>
  <si>
    <t xml:space="preserve">TOPLAM MALİYET (Euro) </t>
  </si>
  <si>
    <t xml:space="preserve">Harcamanın Niteliği </t>
  </si>
  <si>
    <t>Birim Maliyet 
YTL)</t>
  </si>
  <si>
    <t xml:space="preserve">HİBE FAYDALANICISI : </t>
  </si>
  <si>
    <t>NİHAİ MALİ RAPOR DÖNEMİ :</t>
  </si>
  <si>
    <t xml:space="preserve">XXX DERNEĞİ </t>
  </si>
  <si>
    <t>PROJE HARCAMA ÖZETİ</t>
  </si>
  <si>
    <t xml:space="preserve">NİHAİ BÜTÇE </t>
  </si>
  <si>
    <t>5. Diğer Maliyetler, Hizmetler</t>
  </si>
  <si>
    <t xml:space="preserve">8.İhtiyat Akçesi  (Başka bütçe kalemlerine aktarılarak Harcama Yapılabilir) </t>
  </si>
  <si>
    <t xml:space="preserve">10.  İdari Maliyetler </t>
  </si>
  <si>
    <t>7.Doğrudan uygun proje maliyeti ara toplamı (1+2+3+4+5+6)</t>
  </si>
  <si>
    <t xml:space="preserve">BÜTÇE </t>
  </si>
  <si>
    <t>(EURO)</t>
  </si>
  <si>
    <t xml:space="preserve">FARK </t>
  </si>
  <si>
    <t xml:space="preserve">ORJİNAL BÜTÇE </t>
  </si>
  <si>
    <t xml:space="preserve">FON KAYNAKLARI  </t>
  </si>
  <si>
    <t xml:space="preserve">KAYNAK </t>
  </si>
  <si>
    <t xml:space="preserve">1. AB Katkısı </t>
  </si>
  <si>
    <t xml:space="preserve">2. Hibe Faydalanıcısının Katkısı  </t>
  </si>
  <si>
    <t xml:space="preserve">3. Diğer Katkılar </t>
  </si>
  <si>
    <t xml:space="preserve">TOPLAM </t>
  </si>
  <si>
    <t xml:space="preserve">Faiz Gelirleri </t>
  </si>
  <si>
    <t xml:space="preserve">GERÇEKLEŞEN HARCAMALAR (Nihai Mali Rapor) </t>
  </si>
  <si>
    <t xml:space="preserve">Proje Kapsamında Elde Edilen Doğrudan Gelirler </t>
  </si>
  <si>
    <t>Summary of Project Expenditure</t>
  </si>
  <si>
    <t xml:space="preserve">CONTRACT NUMBER: </t>
  </si>
  <si>
    <t xml:space="preserve">NAME OF BENEFICIARY : </t>
  </si>
  <si>
    <t>BUDGET</t>
  </si>
  <si>
    <t>BUDGET LINE</t>
  </si>
  <si>
    <t>ORIGINAL BUDGET</t>
  </si>
  <si>
    <t xml:space="preserve">ACTUAL COSTS (Stated in The Final Report) </t>
  </si>
  <si>
    <t>FINAL BUDGET
(Addendum, Notification Letter, Contingency)</t>
  </si>
  <si>
    <t>PERIOD OF THE FINAL FINANCIAL REPORT :</t>
  </si>
  <si>
    <t>1. Human Resources</t>
  </si>
  <si>
    <t>2. Travel</t>
  </si>
  <si>
    <t>3. Equipment and Supplies</t>
  </si>
  <si>
    <t>4. Local office/Action costs</t>
  </si>
  <si>
    <t>5. Other costs, services</t>
  </si>
  <si>
    <t>6. Other</t>
  </si>
  <si>
    <t>7.Subtotal direct eligible costs of the Action (1+2+3+4+5+6)</t>
  </si>
  <si>
    <t>8.  Provision for contingency reserve</t>
  </si>
  <si>
    <t>9.Total direct eligible costs of the Action(7+8)</t>
  </si>
  <si>
    <t>10. Administrative costs</t>
  </si>
  <si>
    <t>11. Total eligible costs (9+10)</t>
  </si>
  <si>
    <t>Sources of Funding</t>
  </si>
  <si>
    <t>2. Applicant's financial contribution</t>
  </si>
  <si>
    <t>1. Eu Contribution</t>
  </si>
  <si>
    <t>3. Contributions from other organisations</t>
  </si>
  <si>
    <t xml:space="preserve">FINAL BUDGET </t>
  </si>
  <si>
    <t xml:space="preserve">ACTUAL COSTS </t>
  </si>
  <si>
    <t>DIFFERENCE</t>
  </si>
  <si>
    <t>Direct revenue from the action</t>
  </si>
  <si>
    <t>Interest income</t>
  </si>
  <si>
    <t>SOURCE</t>
  </si>
  <si>
    <t>DİĞER MALİYETLER, HİZMETLER  TOPLAM (EURO)</t>
  </si>
  <si>
    <t>Personel Adı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</si>
</sst>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YTL&quot;"/>
    <numFmt numFmtId="181" formatCode="0.0000"/>
    <numFmt numFmtId="182" formatCode="[$-409]mmmm\ d\,\ yyyy;@"/>
    <numFmt numFmtId="183" formatCode="#,##0.000"/>
    <numFmt numFmtId="184" formatCode="#,##0.0"/>
    <numFmt numFmtId="185" formatCode="0.000000"/>
    <numFmt numFmtId="186" formatCode="0.00000"/>
    <numFmt numFmtId="187" formatCode="0.000"/>
    <numFmt numFmtId="188" formatCode="0.000000000"/>
    <numFmt numFmtId="189" formatCode="0.00000000"/>
    <numFmt numFmtId="190" formatCode="0.0000000"/>
    <numFmt numFmtId="191" formatCode="#,##0.0000"/>
    <numFmt numFmtId="192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4" fontId="7" fillId="24" borderId="0" xfId="0" applyNumberFormat="1" applyFont="1" applyFill="1" applyBorder="1" applyAlignment="1" applyProtection="1">
      <alignment horizontal="center" vertical="center"/>
      <protection locked="0"/>
    </xf>
    <xf numFmtId="182" fontId="7" fillId="24" borderId="0" xfId="0" applyNumberFormat="1" applyFont="1" applyFill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49" fontId="9" fillId="24" borderId="11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11" xfId="57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 vertical="center" wrapText="1"/>
    </xf>
    <xf numFmtId="0" fontId="9" fillId="24" borderId="11" xfId="57" applyFont="1" applyFill="1" applyBorder="1" applyAlignment="1" applyProtection="1">
      <alignment horizontal="center" vertical="center" wrapText="1"/>
      <protection locked="0"/>
    </xf>
    <xf numFmtId="4" fontId="9" fillId="24" borderId="11" xfId="57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9" fillId="24" borderId="10" xfId="57" applyFont="1" applyFill="1" applyBorder="1" applyAlignment="1" applyProtection="1">
      <alignment horizontal="center" vertical="center" wrapText="1"/>
      <protection locked="0"/>
    </xf>
    <xf numFmtId="0" fontId="9" fillId="24" borderId="14" xfId="57" applyFont="1" applyFill="1" applyBorder="1" applyAlignment="1" applyProtection="1">
      <alignment horizontal="center" vertical="center" wrapText="1"/>
      <protection locked="0"/>
    </xf>
    <xf numFmtId="0" fontId="9" fillId="24" borderId="14" xfId="57" applyFont="1" applyFill="1" applyBorder="1" applyAlignment="1" applyProtection="1">
      <alignment horizontal="center" vertical="center"/>
      <protection locked="0"/>
    </xf>
    <xf numFmtId="4" fontId="8" fillId="24" borderId="14" xfId="57" applyNumberFormat="1" applyFont="1" applyFill="1" applyBorder="1" applyAlignment="1" applyProtection="1">
      <alignment horizontal="center" vertical="center"/>
      <protection locked="0"/>
    </xf>
    <xf numFmtId="0" fontId="9" fillId="24" borderId="14" xfId="57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4" fontId="8" fillId="24" borderId="0" xfId="57" applyNumberFormat="1" applyFont="1" applyFill="1" applyBorder="1" applyAlignment="1" applyProtection="1">
      <alignment horizontal="center" vertical="center"/>
      <protection locked="0"/>
    </xf>
    <xf numFmtId="0" fontId="9" fillId="24" borderId="15" xfId="57" applyFont="1" applyFill="1" applyBorder="1" applyAlignment="1" applyProtection="1">
      <alignment horizontal="left" vertical="center" wrapText="1"/>
      <protection locked="0"/>
    </xf>
    <xf numFmtId="0" fontId="6" fillId="22" borderId="1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9" fillId="24" borderId="13" xfId="57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 wrapText="1"/>
    </xf>
    <xf numFmtId="0" fontId="9" fillId="24" borderId="11" xfId="57" applyFont="1" applyFill="1" applyBorder="1" applyAlignment="1" applyProtection="1">
      <alignment horizontal="center" vertical="center" wrapText="1"/>
      <protection locked="0"/>
    </xf>
    <xf numFmtId="0" fontId="9" fillId="24" borderId="11" xfId="57" applyFont="1" applyFill="1" applyBorder="1" applyAlignment="1" applyProtection="1">
      <alignment horizontal="center" vertical="center"/>
      <protection locked="0"/>
    </xf>
    <xf numFmtId="0" fontId="9" fillId="24" borderId="13" xfId="57" applyFont="1" applyFill="1" applyBorder="1" applyAlignment="1" applyProtection="1">
      <alignment horizontal="center" vertical="center"/>
      <protection locked="0"/>
    </xf>
    <xf numFmtId="0" fontId="6" fillId="22" borderId="18" xfId="0" applyFont="1" applyFill="1" applyBorder="1" applyAlignment="1">
      <alignment horizontal="center" vertical="center" wrapText="1"/>
    </xf>
    <xf numFmtId="0" fontId="8" fillId="22" borderId="19" xfId="57" applyFont="1" applyFill="1" applyBorder="1" applyAlignment="1" applyProtection="1">
      <alignment horizontal="center" vertical="center" wrapText="1"/>
      <protection/>
    </xf>
    <xf numFmtId="0" fontId="9" fillId="24" borderId="14" xfId="57" applyFont="1" applyFill="1" applyBorder="1" applyAlignment="1" applyProtection="1">
      <alignment vertical="center"/>
      <protection locked="0"/>
    </xf>
    <xf numFmtId="0" fontId="9" fillId="24" borderId="20" xfId="57" applyFont="1" applyFill="1" applyBorder="1" applyAlignment="1" applyProtection="1">
      <alignment vertical="center"/>
      <protection locked="0"/>
    </xf>
    <xf numFmtId="0" fontId="9" fillId="24" borderId="21" xfId="57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49" fontId="9" fillId="24" borderId="24" xfId="57" applyNumberFormat="1" applyFont="1" applyFill="1" applyBorder="1" applyAlignment="1" applyProtection="1">
      <alignment horizontal="center" vertical="center"/>
      <protection locked="0"/>
    </xf>
    <xf numFmtId="0" fontId="9" fillId="24" borderId="25" xfId="57" applyFont="1" applyFill="1" applyBorder="1" applyAlignment="1" applyProtection="1">
      <alignment horizontal="left" vertical="center" wrapText="1"/>
      <protection locked="0"/>
    </xf>
    <xf numFmtId="0" fontId="9" fillId="24" borderId="12" xfId="57" applyFont="1" applyFill="1" applyBorder="1" applyAlignment="1" applyProtection="1">
      <alignment horizontal="center" vertical="center"/>
      <protection locked="0"/>
    </xf>
    <xf numFmtId="4" fontId="8" fillId="24" borderId="11" xfId="57" applyNumberFormat="1" applyFont="1" applyFill="1" applyBorder="1" applyAlignment="1" applyProtection="1">
      <alignment horizontal="center" vertical="center"/>
      <protection locked="0"/>
    </xf>
    <xf numFmtId="4" fontId="7" fillId="0" borderId="24" xfId="0" applyNumberFormat="1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/>
    </xf>
    <xf numFmtId="0" fontId="7" fillId="0" borderId="27" xfId="0" applyFont="1" applyBorder="1" applyAlignment="1">
      <alignment/>
    </xf>
    <xf numFmtId="49" fontId="9" fillId="24" borderId="21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6" fillId="0" borderId="22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24" borderId="11" xfId="0" applyFont="1" applyFill="1" applyBorder="1" applyAlignment="1">
      <alignment horizontal="left" vertical="center" wrapText="1"/>
    </xf>
    <xf numFmtId="0" fontId="9" fillId="24" borderId="10" xfId="57" applyFont="1" applyFill="1" applyBorder="1" applyAlignment="1" applyProtection="1">
      <alignment horizontal="center" vertical="center" wrapText="1"/>
      <protection locked="0"/>
    </xf>
    <xf numFmtId="0" fontId="9" fillId="24" borderId="12" xfId="57" applyFont="1" applyFill="1" applyBorder="1" applyAlignment="1" applyProtection="1">
      <alignment horizontal="center" vertical="center" wrapText="1"/>
      <protection locked="0"/>
    </xf>
    <xf numFmtId="0" fontId="9" fillId="24" borderId="13" xfId="57" applyFont="1" applyFill="1" applyBorder="1" applyAlignment="1" applyProtection="1">
      <alignment horizontal="center" vertical="center" wrapText="1"/>
      <protection locked="0"/>
    </xf>
    <xf numFmtId="4" fontId="9" fillId="24" borderId="13" xfId="57" applyNumberFormat="1" applyFont="1" applyFill="1" applyBorder="1" applyAlignment="1" applyProtection="1">
      <alignment horizontal="left" vertical="center" wrapText="1"/>
      <protection locked="0"/>
    </xf>
    <xf numFmtId="49" fontId="9" fillId="24" borderId="10" xfId="57" applyNumberFormat="1" applyFont="1" applyFill="1" applyBorder="1" applyAlignment="1" applyProtection="1">
      <alignment horizontal="center" vertical="center"/>
      <protection locked="0"/>
    </xf>
    <xf numFmtId="1" fontId="9" fillId="24" borderId="10" xfId="57" applyNumberFormat="1" applyFont="1" applyFill="1" applyBorder="1" applyAlignment="1" applyProtection="1">
      <alignment horizontal="center" vertical="center"/>
      <protection locked="0"/>
    </xf>
    <xf numFmtId="0" fontId="8" fillId="22" borderId="28" xfId="57" applyFont="1" applyFill="1" applyBorder="1" applyAlignment="1" applyProtection="1">
      <alignment horizontal="center" vertical="center" wrapText="1"/>
      <protection/>
    </xf>
    <xf numFmtId="0" fontId="9" fillId="24" borderId="29" xfId="57" applyFont="1" applyFill="1" applyBorder="1" applyAlignment="1" applyProtection="1">
      <alignment horizontal="center" vertical="center"/>
      <protection locked="0"/>
    </xf>
    <xf numFmtId="0" fontId="9" fillId="24" borderId="29" xfId="57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>
      <alignment vertical="center" wrapText="1"/>
    </xf>
    <xf numFmtId="0" fontId="9" fillId="24" borderId="0" xfId="57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8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24" borderId="30" xfId="57" applyFont="1" applyFill="1" applyBorder="1" applyAlignment="1" applyProtection="1">
      <alignment horizontal="center" vertical="center"/>
      <protection locked="0"/>
    </xf>
    <xf numFmtId="49" fontId="8" fillId="24" borderId="10" xfId="57" applyNumberFormat="1" applyFont="1" applyFill="1" applyBorder="1" applyAlignment="1" applyProtection="1">
      <alignment horizontal="center" vertical="center"/>
      <protection locked="0"/>
    </xf>
    <xf numFmtId="0" fontId="6" fillId="22" borderId="1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32" xfId="0" applyFont="1" applyFill="1" applyBorder="1" applyAlignment="1">
      <alignment/>
    </xf>
    <xf numFmtId="1" fontId="0" fillId="20" borderId="0" xfId="0" applyNumberFormat="1" applyFont="1" applyFill="1" applyBorder="1" applyAlignment="1">
      <alignment/>
    </xf>
    <xf numFmtId="4" fontId="14" fillId="4" borderId="33" xfId="0" applyNumberFormat="1" applyFont="1" applyFill="1" applyBorder="1" applyAlignment="1">
      <alignment horizontal="center" vertical="center"/>
    </xf>
    <xf numFmtId="1" fontId="14" fillId="4" borderId="34" xfId="0" applyNumberFormat="1" applyFont="1" applyFill="1" applyBorder="1" applyAlignment="1">
      <alignment horizontal="center" vertical="center"/>
    </xf>
    <xf numFmtId="4" fontId="14" fillId="4" borderId="34" xfId="0" applyNumberFormat="1" applyFont="1" applyFill="1" applyBorder="1" applyAlignment="1">
      <alignment horizontal="center" vertical="center"/>
    </xf>
    <xf numFmtId="4" fontId="14" fillId="4" borderId="35" xfId="0" applyNumberFormat="1" applyFont="1" applyFill="1" applyBorder="1" applyAlignment="1">
      <alignment horizontal="center" vertical="center"/>
    </xf>
    <xf numFmtId="4" fontId="13" fillId="25" borderId="10" xfId="0" applyNumberFormat="1" applyFont="1" applyFill="1" applyBorder="1" applyAlignment="1">
      <alignment horizontal="center" vertical="center"/>
    </xf>
    <xf numFmtId="1" fontId="13" fillId="25" borderId="11" xfId="0" applyNumberFormat="1" applyFont="1" applyFill="1" applyBorder="1" applyAlignment="1">
      <alignment horizontal="center" vertical="center"/>
    </xf>
    <xf numFmtId="4" fontId="13" fillId="25" borderId="11" xfId="0" applyNumberFormat="1" applyFont="1" applyFill="1" applyBorder="1" applyAlignment="1">
      <alignment horizontal="center" vertical="center"/>
    </xf>
    <xf numFmtId="4" fontId="13" fillId="25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7" borderId="10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4" fontId="13" fillId="7" borderId="11" xfId="0" applyNumberFormat="1" applyFont="1" applyFill="1" applyBorder="1" applyAlignment="1">
      <alignment horizontal="center" vertical="center"/>
    </xf>
    <xf numFmtId="4" fontId="14" fillId="7" borderId="10" xfId="0" applyNumberFormat="1" applyFont="1" applyFill="1" applyBorder="1" applyAlignment="1">
      <alignment horizontal="center" vertical="center"/>
    </xf>
    <xf numFmtId="4" fontId="14" fillId="7" borderId="3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4" fontId="17" fillId="20" borderId="10" xfId="0" applyNumberFormat="1" applyFont="1" applyFill="1" applyBorder="1" applyAlignment="1">
      <alignment horizontal="center" vertical="center"/>
    </xf>
    <xf numFmtId="1" fontId="17" fillId="20" borderId="11" xfId="0" applyNumberFormat="1" applyFont="1" applyFill="1" applyBorder="1" applyAlignment="1">
      <alignment horizontal="center" vertical="center"/>
    </xf>
    <xf numFmtId="4" fontId="17" fillId="20" borderId="11" xfId="0" applyNumberFormat="1" applyFont="1" applyFill="1" applyBorder="1" applyAlignment="1">
      <alignment horizontal="center" vertical="center"/>
    </xf>
    <xf numFmtId="4" fontId="17" fillId="2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7" borderId="10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4" fontId="13" fillId="7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" fontId="14" fillId="7" borderId="11" xfId="0" applyNumberFormat="1" applyFont="1" applyFill="1" applyBorder="1" applyAlignment="1">
      <alignment horizontal="center" vertical="center"/>
    </xf>
    <xf numFmtId="4" fontId="14" fillId="7" borderId="11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3" fillId="0" borderId="3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7" fillId="25" borderId="10" xfId="0" applyNumberFormat="1" applyFont="1" applyFill="1" applyBorder="1" applyAlignment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4" fontId="17" fillId="25" borderId="11" xfId="0" applyNumberFormat="1" applyFont="1" applyFill="1" applyBorder="1" applyAlignment="1">
      <alignment horizontal="center" vertical="center"/>
    </xf>
    <xf numFmtId="4" fontId="17" fillId="25" borderId="3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20" borderId="3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1" fontId="14" fillId="25" borderId="11" xfId="0" applyNumberFormat="1" applyFont="1" applyFill="1" applyBorder="1" applyAlignment="1">
      <alignment horizontal="center" vertical="center"/>
    </xf>
    <xf numFmtId="0" fontId="14" fillId="25" borderId="36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1" fontId="13" fillId="24" borderId="11" xfId="0" applyNumberFormat="1" applyFont="1" applyFill="1" applyBorder="1" applyAlignment="1">
      <alignment horizontal="center" vertical="center"/>
    </xf>
    <xf numFmtId="0" fontId="13" fillId="24" borderId="3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" fontId="14" fillId="4" borderId="11" xfId="0" applyNumberFormat="1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1" fontId="14" fillId="20" borderId="11" xfId="0" applyNumberFormat="1" applyFont="1" applyFill="1" applyBorder="1" applyAlignment="1">
      <alignment horizontal="center" vertical="center"/>
    </xf>
    <xf numFmtId="0" fontId="14" fillId="20" borderId="3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1" fontId="14" fillId="4" borderId="11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1" fontId="14" fillId="0" borderId="11" xfId="0" applyNumberFormat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indent="1"/>
    </xf>
    <xf numFmtId="1" fontId="14" fillId="0" borderId="11" xfId="0" applyNumberFormat="1" applyFont="1" applyFill="1" applyBorder="1" applyAlignment="1">
      <alignment horizontal="left" vertical="center" indent="1"/>
    </xf>
    <xf numFmtId="0" fontId="14" fillId="0" borderId="36" xfId="0" applyFont="1" applyFill="1" applyBorder="1" applyAlignment="1">
      <alignment horizontal="left" vertical="center" indent="1"/>
    </xf>
    <xf numFmtId="0" fontId="14" fillId="20" borderId="10" xfId="0" applyFont="1" applyFill="1" applyBorder="1" applyAlignment="1">
      <alignment horizontal="center" vertical="center"/>
    </xf>
    <xf numFmtId="1" fontId="14" fillId="20" borderId="11" xfId="0" applyNumberFormat="1" applyFont="1" applyFill="1" applyBorder="1" applyAlignment="1">
      <alignment horizontal="center" vertical="center"/>
    </xf>
    <xf numFmtId="0" fontId="14" fillId="20" borderId="36" xfId="0" applyFont="1" applyFill="1" applyBorder="1" applyAlignment="1">
      <alignment horizontal="center" vertical="center"/>
    </xf>
    <xf numFmtId="0" fontId="17" fillId="20" borderId="33" xfId="0" applyFont="1" applyFill="1" applyBorder="1" applyAlignment="1">
      <alignment horizontal="center" vertical="center"/>
    </xf>
    <xf numFmtId="1" fontId="17" fillId="20" borderId="34" xfId="0" applyNumberFormat="1" applyFont="1" applyFill="1" applyBorder="1" applyAlignment="1">
      <alignment horizontal="center" vertical="center"/>
    </xf>
    <xf numFmtId="0" fontId="17" fillId="20" borderId="3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1" fontId="0" fillId="20" borderId="11" xfId="0" applyNumberFormat="1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1" fontId="0" fillId="20" borderId="11" xfId="0" applyNumberFormat="1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20" borderId="37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4" fontId="6" fillId="0" borderId="22" xfId="0" applyNumberFormat="1" applyFont="1" applyBorder="1" applyAlignment="1">
      <alignment/>
    </xf>
    <xf numFmtId="0" fontId="7" fillId="0" borderId="26" xfId="0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/>
    </xf>
    <xf numFmtId="0" fontId="9" fillId="24" borderId="39" xfId="57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top" wrapText="1"/>
    </xf>
    <xf numFmtId="0" fontId="7" fillId="0" borderId="26" xfId="0" applyFont="1" applyBorder="1" applyAlignment="1">
      <alignment/>
    </xf>
    <xf numFmtId="49" fontId="8" fillId="24" borderId="33" xfId="57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vertical="center"/>
    </xf>
    <xf numFmtId="49" fontId="8" fillId="24" borderId="33" xfId="57" applyNumberFormat="1" applyFont="1" applyFill="1" applyBorder="1" applyAlignment="1" applyProtection="1">
      <alignment horizontal="center" vertical="center" wrapText="1"/>
      <protection locked="0"/>
    </xf>
    <xf numFmtId="4" fontId="8" fillId="24" borderId="40" xfId="57" applyNumberFormat="1" applyFont="1" applyFill="1" applyBorder="1" applyAlignment="1" applyProtection="1">
      <alignment horizontal="center" vertical="center"/>
      <protection locked="0"/>
    </xf>
    <xf numFmtId="0" fontId="9" fillId="0" borderId="26" xfId="57" applyFont="1" applyFill="1" applyBorder="1" applyAlignment="1" applyProtection="1">
      <alignment vertical="center"/>
      <protection locked="0"/>
    </xf>
    <xf numFmtId="49" fontId="8" fillId="0" borderId="22" xfId="57" applyNumberFormat="1" applyFont="1" applyFill="1" applyBorder="1" applyAlignment="1" applyProtection="1">
      <alignment horizontal="center" vertical="center"/>
      <protection locked="0"/>
    </xf>
    <xf numFmtId="49" fontId="8" fillId="0" borderId="22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22" xfId="57" applyNumberFormat="1" applyFont="1" applyFill="1" applyBorder="1" applyAlignment="1" applyProtection="1">
      <alignment horizontal="center" vertical="center" wrapText="1"/>
      <protection locked="0"/>
    </xf>
    <xf numFmtId="4" fontId="8" fillId="0" borderId="27" xfId="57" applyNumberFormat="1" applyFont="1" applyFill="1" applyBorder="1" applyAlignment="1" applyProtection="1">
      <alignment horizontal="center" vertical="center"/>
      <protection locked="0"/>
    </xf>
    <xf numFmtId="0" fontId="20" fillId="20" borderId="10" xfId="0" applyFont="1" applyFill="1" applyBorder="1" applyAlignment="1">
      <alignment horizontal="center" vertical="center"/>
    </xf>
    <xf numFmtId="1" fontId="20" fillId="20" borderId="11" xfId="0" applyNumberFormat="1" applyFont="1" applyFill="1" applyBorder="1" applyAlignment="1">
      <alignment horizontal="center" vertical="center"/>
    </xf>
    <xf numFmtId="0" fontId="20" fillId="20" borderId="3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20" borderId="10" xfId="0" applyFont="1" applyFill="1" applyBorder="1" applyAlignment="1">
      <alignment/>
    </xf>
    <xf numFmtId="1" fontId="15" fillId="20" borderId="11" xfId="0" applyNumberFormat="1" applyFont="1" applyFill="1" applyBorder="1" applyAlignment="1">
      <alignment/>
    </xf>
    <xf numFmtId="0" fontId="15" fillId="20" borderId="36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20" borderId="0" xfId="0" applyNumberFormat="1" applyFont="1" applyFill="1" applyBorder="1" applyAlignment="1">
      <alignment/>
    </xf>
    <xf numFmtId="4" fontId="13" fillId="4" borderId="11" xfId="0" applyNumberFormat="1" applyFont="1" applyFill="1" applyBorder="1" applyAlignment="1">
      <alignment horizontal="center" vertical="center"/>
    </xf>
    <xf numFmtId="4" fontId="14" fillId="25" borderId="11" xfId="0" applyNumberFormat="1" applyFont="1" applyFill="1" applyBorder="1" applyAlignment="1">
      <alignment horizontal="center" vertical="center"/>
    </xf>
    <xf numFmtId="4" fontId="13" fillId="24" borderId="11" xfId="0" applyNumberFormat="1" applyFont="1" applyFill="1" applyBorder="1" applyAlignment="1">
      <alignment horizontal="center" vertical="center"/>
    </xf>
    <xf numFmtId="4" fontId="13" fillId="24" borderId="11" xfId="0" applyNumberFormat="1" applyFont="1" applyFill="1" applyBorder="1" applyAlignment="1" quotePrefix="1">
      <alignment horizontal="center" vertical="center"/>
    </xf>
    <xf numFmtId="4" fontId="20" fillId="2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20" borderId="11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left" vertical="center" indent="1"/>
    </xf>
    <xf numFmtId="4" fontId="14" fillId="20" borderId="11" xfId="0" applyNumberFormat="1" applyFont="1" applyFill="1" applyBorder="1" applyAlignment="1">
      <alignment horizontal="center" vertical="center"/>
    </xf>
    <xf numFmtId="4" fontId="17" fillId="20" borderId="34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15" fillId="20" borderId="11" xfId="0" applyNumberFormat="1" applyFont="1" applyFill="1" applyBorder="1" applyAlignment="1">
      <alignment/>
    </xf>
    <xf numFmtId="4" fontId="0" fillId="2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20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left" vertical="center" indent="1"/>
    </xf>
    <xf numFmtId="0" fontId="13" fillId="4" borderId="10" xfId="0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4" fontId="13" fillId="4" borderId="11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 indent="1"/>
    </xf>
    <xf numFmtId="1" fontId="13" fillId="4" borderId="11" xfId="0" applyNumberFormat="1" applyFont="1" applyFill="1" applyBorder="1" applyAlignment="1">
      <alignment horizontal="left" vertical="center" indent="1"/>
    </xf>
    <xf numFmtId="4" fontId="13" fillId="4" borderId="11" xfId="0" applyNumberFormat="1" applyFont="1" applyFill="1" applyBorder="1" applyAlignment="1">
      <alignment horizontal="left" vertical="center" indent="1"/>
    </xf>
    <xf numFmtId="0" fontId="13" fillId="4" borderId="36" xfId="0" applyFont="1" applyFill="1" applyBorder="1" applyAlignment="1">
      <alignment horizontal="left" vertical="center" indent="1"/>
    </xf>
    <xf numFmtId="1" fontId="13" fillId="0" borderId="11" xfId="0" applyNumberFormat="1" applyFont="1" applyFill="1" applyBorder="1" applyAlignment="1">
      <alignment horizontal="left" vertical="center" indent="1"/>
    </xf>
    <xf numFmtId="4" fontId="13" fillId="0" borderId="11" xfId="0" applyNumberFormat="1" applyFont="1" applyFill="1" applyBorder="1" applyAlignment="1">
      <alignment horizontal="left" vertical="center" indent="1"/>
    </xf>
    <xf numFmtId="0" fontId="13" fillId="0" borderId="36" xfId="0" applyFont="1" applyFill="1" applyBorder="1" applyAlignment="1">
      <alignment horizontal="left" vertical="center" indent="1"/>
    </xf>
    <xf numFmtId="0" fontId="12" fillId="7" borderId="27" xfId="0" applyFont="1" applyFill="1" applyBorder="1" applyAlignment="1">
      <alignment horizontal="center" vertical="center" wrapText="1"/>
    </xf>
    <xf numFmtId="0" fontId="8" fillId="24" borderId="41" xfId="57" applyFont="1" applyFill="1" applyBorder="1" applyAlignment="1" applyProtection="1">
      <alignment horizontal="center" vertical="center"/>
      <protection locked="0"/>
    </xf>
    <xf numFmtId="49" fontId="9" fillId="24" borderId="31" xfId="57" applyNumberFormat="1" applyFont="1" applyFill="1" applyBorder="1" applyAlignment="1" applyProtection="1">
      <alignment horizontal="center" vertical="center"/>
      <protection locked="0"/>
    </xf>
    <xf numFmtId="49" fontId="9" fillId="24" borderId="3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8" fillId="24" borderId="42" xfId="57" applyNumberFormat="1" applyFont="1" applyFill="1" applyBorder="1" applyAlignment="1" applyProtection="1">
      <alignment horizontal="center" vertical="center"/>
      <protection locked="0"/>
    </xf>
    <xf numFmtId="4" fontId="8" fillId="24" borderId="43" xfId="57" applyNumberFormat="1" applyFont="1" applyFill="1" applyBorder="1" applyAlignment="1" applyProtection="1">
      <alignment horizontal="center" vertical="center"/>
      <protection locked="0"/>
    </xf>
    <xf numFmtId="4" fontId="8" fillId="22" borderId="44" xfId="57" applyNumberFormat="1" applyFont="1" applyFill="1" applyBorder="1" applyAlignment="1" applyProtection="1">
      <alignment horizontal="center" vertical="center" wrapText="1"/>
      <protection/>
    </xf>
    <xf numFmtId="0" fontId="12" fillId="7" borderId="45" xfId="0" applyFont="1" applyFill="1" applyBorder="1" applyAlignment="1">
      <alignment horizontal="center" vertical="center" wrapText="1"/>
    </xf>
    <xf numFmtId="49" fontId="8" fillId="22" borderId="16" xfId="57" applyNumberFormat="1" applyFont="1" applyFill="1" applyBorder="1" applyAlignment="1" applyProtection="1">
      <alignment horizontal="center" vertical="center" wrapText="1"/>
      <protection/>
    </xf>
    <xf numFmtId="4" fontId="8" fillId="22" borderId="17" xfId="57" applyNumberFormat="1" applyFont="1" applyFill="1" applyBorder="1" applyAlignment="1" applyProtection="1">
      <alignment horizontal="center" vertical="center" wrapText="1"/>
      <protection/>
    </xf>
    <xf numFmtId="2" fontId="8" fillId="24" borderId="11" xfId="57" applyNumberFormat="1" applyFont="1" applyFill="1" applyBorder="1" applyAlignment="1" applyProtection="1">
      <alignment horizontal="center" vertical="center"/>
      <protection locked="0"/>
    </xf>
    <xf numFmtId="0" fontId="9" fillId="24" borderId="20" xfId="57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>
      <alignment vertical="center" wrapText="1"/>
    </xf>
    <xf numFmtId="4" fontId="8" fillId="24" borderId="46" xfId="57" applyNumberFormat="1" applyFont="1" applyFill="1" applyBorder="1" applyAlignment="1" applyProtection="1">
      <alignment horizontal="right" vertical="center"/>
      <protection locked="0"/>
    </xf>
    <xf numFmtId="0" fontId="8" fillId="22" borderId="46" xfId="57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>
      <alignment horizontal="left" vertical="center" wrapText="1"/>
    </xf>
    <xf numFmtId="49" fontId="8" fillId="22" borderId="16" xfId="57" applyNumberFormat="1" applyFont="1" applyFill="1" applyBorder="1" applyAlignment="1" applyProtection="1">
      <alignment horizontal="center" vertical="center" wrapText="1"/>
      <protection/>
    </xf>
    <xf numFmtId="0" fontId="8" fillId="22" borderId="19" xfId="57" applyFont="1" applyFill="1" applyBorder="1" applyAlignment="1" applyProtection="1">
      <alignment horizontal="center" vertical="center" wrapText="1"/>
      <protection/>
    </xf>
    <xf numFmtId="0" fontId="9" fillId="24" borderId="31" xfId="57" applyFont="1" applyFill="1" applyBorder="1" applyAlignment="1" applyProtection="1">
      <alignment horizontal="center" vertical="center" wrapText="1"/>
      <protection locked="0"/>
    </xf>
    <xf numFmtId="49" fontId="8" fillId="22" borderId="17" xfId="57" applyNumberFormat="1" applyFont="1" applyFill="1" applyBorder="1" applyAlignment="1" applyProtection="1">
      <alignment horizontal="center" vertical="center" wrapText="1"/>
      <protection/>
    </xf>
    <xf numFmtId="4" fontId="8" fillId="22" borderId="19" xfId="57" applyNumberFormat="1" applyFont="1" applyFill="1" applyBorder="1" applyAlignment="1" applyProtection="1">
      <alignment horizontal="center" vertical="center" wrapText="1"/>
      <protection/>
    </xf>
    <xf numFmtId="4" fontId="8" fillId="22" borderId="16" xfId="57" applyNumberFormat="1" applyFont="1" applyFill="1" applyBorder="1" applyAlignment="1" applyProtection="1">
      <alignment horizontal="center" vertical="center" wrapText="1"/>
      <protection/>
    </xf>
    <xf numFmtId="49" fontId="8" fillId="22" borderId="19" xfId="57" applyNumberFormat="1" applyFont="1" applyFill="1" applyBorder="1" applyAlignment="1" applyProtection="1">
      <alignment horizontal="center" vertical="center" wrapText="1"/>
      <protection/>
    </xf>
    <xf numFmtId="0" fontId="9" fillId="24" borderId="21" xfId="57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4" fontId="8" fillId="0" borderId="26" xfId="57" applyNumberFormat="1" applyFont="1" applyFill="1" applyBorder="1" applyAlignment="1" applyProtection="1">
      <alignment horizontal="center" vertical="center"/>
      <protection locked="0"/>
    </xf>
    <xf numFmtId="0" fontId="6" fillId="22" borderId="47" xfId="0" applyFont="1" applyFill="1" applyBorder="1" applyAlignment="1">
      <alignment horizontal="center" vertical="center" wrapText="1"/>
    </xf>
    <xf numFmtId="4" fontId="6" fillId="20" borderId="46" xfId="0" applyNumberFormat="1" applyFont="1" applyFill="1" applyBorder="1" applyAlignment="1">
      <alignment horizontal="right" vertical="center" wrapText="1"/>
    </xf>
    <xf numFmtId="49" fontId="9" fillId="24" borderId="48" xfId="57" applyNumberFormat="1" applyFont="1" applyFill="1" applyBorder="1" applyAlignment="1" applyProtection="1">
      <alignment horizontal="center" vertical="center"/>
      <protection locked="0"/>
    </xf>
    <xf numFmtId="4" fontId="7" fillId="0" borderId="36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/>
    </xf>
    <xf numFmtId="4" fontId="7" fillId="0" borderId="49" xfId="0" applyNumberFormat="1" applyFont="1" applyFill="1" applyBorder="1" applyAlignment="1">
      <alignment vertical="center" wrapText="1"/>
    </xf>
    <xf numFmtId="49" fontId="9" fillId="24" borderId="50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10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57" applyFont="1" applyFill="1" applyBorder="1" applyAlignment="1" applyProtection="1">
      <alignment/>
      <protection locked="0"/>
    </xf>
    <xf numFmtId="49" fontId="9" fillId="24" borderId="12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9" fillId="24" borderId="52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53" xfId="57" applyNumberFormat="1" applyFont="1" applyFill="1" applyBorder="1" applyAlignment="1" applyProtection="1">
      <alignment horizontal="center" vertical="center" wrapText="1"/>
      <protection locked="0"/>
    </xf>
    <xf numFmtId="49" fontId="9" fillId="24" borderId="54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7" applyFont="1" applyFill="1" applyBorder="1" applyAlignment="1" applyProtection="1">
      <alignment/>
      <protection locked="0"/>
    </xf>
    <xf numFmtId="49" fontId="9" fillId="24" borderId="55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vertical="center" wrapText="1"/>
    </xf>
    <xf numFmtId="49" fontId="9" fillId="24" borderId="23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7" applyFont="1" applyFill="1" applyBorder="1" applyAlignment="1" applyProtection="1">
      <alignment horizontal="center"/>
      <protection locked="0"/>
    </xf>
    <xf numFmtId="49" fontId="5" fillId="0" borderId="1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24" borderId="41" xfId="57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4" fontId="17" fillId="20" borderId="14" xfId="0" applyNumberFormat="1" applyFont="1" applyFill="1" applyBorder="1" applyAlignment="1">
      <alignment horizontal="right" vertical="center"/>
    </xf>
    <xf numFmtId="4" fontId="14" fillId="20" borderId="14" xfId="0" applyNumberFormat="1" applyFont="1" applyFill="1" applyBorder="1" applyAlignment="1">
      <alignment horizontal="right" vertical="center"/>
    </xf>
    <xf numFmtId="4" fontId="14" fillId="20" borderId="14" xfId="0" applyNumberFormat="1" applyFont="1" applyFill="1" applyBorder="1" applyAlignment="1">
      <alignment horizontal="right" vertical="center"/>
    </xf>
    <xf numFmtId="4" fontId="17" fillId="20" borderId="40" xfId="0" applyNumberFormat="1" applyFont="1" applyFill="1" applyBorder="1" applyAlignment="1">
      <alignment horizontal="right" vertical="center"/>
    </xf>
    <xf numFmtId="4" fontId="15" fillId="20" borderId="14" xfId="0" applyNumberFormat="1" applyFont="1" applyFill="1" applyBorder="1" applyAlignment="1">
      <alignment horizontal="right"/>
    </xf>
    <xf numFmtId="0" fontId="20" fillId="20" borderId="12" xfId="0" applyFont="1" applyFill="1" applyBorder="1" applyAlignment="1">
      <alignment horizontal="center" vertical="center"/>
    </xf>
    <xf numFmtId="0" fontId="20" fillId="20" borderId="49" xfId="0" applyFont="1" applyFill="1" applyBorder="1" applyAlignment="1">
      <alignment horizontal="center" vertical="center"/>
    </xf>
    <xf numFmtId="4" fontId="20" fillId="20" borderId="20" xfId="0" applyNumberFormat="1" applyFont="1" applyFill="1" applyBorder="1" applyAlignment="1">
      <alignment horizontal="right" vertical="center"/>
    </xf>
    <xf numFmtId="0" fontId="0" fillId="20" borderId="41" xfId="0" applyFont="1" applyFill="1" applyBorder="1" applyAlignment="1">
      <alignment/>
    </xf>
    <xf numFmtId="0" fontId="0" fillId="20" borderId="56" xfId="0" applyFont="1" applyFill="1" applyBorder="1" applyAlignment="1">
      <alignment horizontal="right"/>
    </xf>
    <xf numFmtId="4" fontId="14" fillId="4" borderId="40" xfId="0" applyNumberFormat="1" applyFont="1" applyFill="1" applyBorder="1" applyAlignment="1">
      <alignment horizontal="right" vertical="center"/>
    </xf>
    <xf numFmtId="4" fontId="13" fillId="25" borderId="14" xfId="0" applyNumberFormat="1" applyFont="1" applyFill="1" applyBorder="1" applyAlignment="1">
      <alignment horizontal="right" vertical="center"/>
    </xf>
    <xf numFmtId="4" fontId="14" fillId="7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17" fillId="25" borderId="14" xfId="0" applyNumberFormat="1" applyFont="1" applyFill="1" applyBorder="1" applyAlignment="1">
      <alignment horizontal="right" vertical="center"/>
    </xf>
    <xf numFmtId="4" fontId="13" fillId="4" borderId="14" xfId="0" applyNumberFormat="1" applyFont="1" applyFill="1" applyBorder="1" applyAlignment="1">
      <alignment horizontal="right" vertical="center"/>
    </xf>
    <xf numFmtId="4" fontId="14" fillId="25" borderId="14" xfId="0" applyNumberFormat="1" applyFont="1" applyFill="1" applyBorder="1" applyAlignment="1">
      <alignment horizontal="right" vertical="center"/>
    </xf>
    <xf numFmtId="4" fontId="13" fillId="24" borderId="14" xfId="0" applyNumberFormat="1" applyFont="1" applyFill="1" applyBorder="1" applyAlignment="1">
      <alignment horizontal="right" vertical="center"/>
    </xf>
    <xf numFmtId="4" fontId="20" fillId="20" borderId="14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/>
    </xf>
    <xf numFmtId="4" fontId="14" fillId="4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4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top"/>
    </xf>
    <xf numFmtId="4" fontId="13" fillId="4" borderId="14" xfId="0" applyNumberFormat="1" applyFont="1" applyFill="1" applyBorder="1" applyAlignment="1">
      <alignment horizontal="right" vertical="center"/>
    </xf>
    <xf numFmtId="4" fontId="13" fillId="4" borderId="14" xfId="0" applyNumberFormat="1" applyFont="1" applyFill="1" applyBorder="1" applyAlignment="1">
      <alignment horizontal="right" vertical="center" indent="1"/>
    </xf>
    <xf numFmtId="4" fontId="13" fillId="0" borderId="14" xfId="0" applyNumberFormat="1" applyFont="1" applyFill="1" applyBorder="1" applyAlignment="1">
      <alignment horizontal="right" vertical="center" indent="1"/>
    </xf>
    <xf numFmtId="4" fontId="14" fillId="0" borderId="14" xfId="0" applyNumberFormat="1" applyFont="1" applyFill="1" applyBorder="1" applyAlignment="1">
      <alignment horizontal="right" vertical="center" indent="1"/>
    </xf>
    <xf numFmtId="4" fontId="17" fillId="0" borderId="40" xfId="0" applyNumberFormat="1" applyFont="1" applyFill="1" applyBorder="1" applyAlignment="1">
      <alignment horizontal="right" vertical="center"/>
    </xf>
    <xf numFmtId="4" fontId="0" fillId="2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20" borderId="14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0" fontId="14" fillId="20" borderId="57" xfId="0" applyFont="1" applyFill="1" applyBorder="1" applyAlignment="1">
      <alignment horizontal="left" vertical="center" wrapText="1"/>
    </xf>
    <xf numFmtId="4" fontId="14" fillId="4" borderId="58" xfId="0" applyNumberFormat="1" applyFont="1" applyFill="1" applyBorder="1" applyAlignment="1">
      <alignment horizontal="left" vertical="center" wrapText="1" indent="1"/>
    </xf>
    <xf numFmtId="4" fontId="14" fillId="25" borderId="30" xfId="0" applyNumberFormat="1" applyFont="1" applyFill="1" applyBorder="1" applyAlignment="1">
      <alignment horizontal="left" vertical="center" wrapText="1" indent="2"/>
    </xf>
    <xf numFmtId="4" fontId="14" fillId="7" borderId="30" xfId="0" applyNumberFormat="1" applyFont="1" applyFill="1" applyBorder="1" applyAlignment="1">
      <alignment horizontal="left" vertical="center" wrapText="1" indent="5"/>
    </xf>
    <xf numFmtId="4" fontId="13" fillId="24" borderId="30" xfId="57" applyNumberFormat="1" applyFont="1" applyFill="1" applyBorder="1" applyAlignment="1" applyProtection="1">
      <alignment vertical="center" wrapText="1"/>
      <protection locked="0"/>
    </xf>
    <xf numFmtId="4" fontId="9" fillId="24" borderId="30" xfId="57" applyNumberFormat="1" applyFont="1" applyFill="1" applyBorder="1" applyAlignment="1" applyProtection="1">
      <alignment vertical="center" wrapText="1"/>
      <protection locked="0"/>
    </xf>
    <xf numFmtId="4" fontId="17" fillId="20" borderId="30" xfId="0" applyNumberFormat="1" applyFont="1" applyFill="1" applyBorder="1" applyAlignment="1">
      <alignment horizontal="left" vertical="top" wrapText="1" indent="5"/>
    </xf>
    <xf numFmtId="4" fontId="0" fillId="0" borderId="30" xfId="0" applyNumberFormat="1" applyFont="1" applyFill="1" applyBorder="1" applyAlignment="1">
      <alignment horizontal="left" vertical="center" wrapText="1" indent="4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 indent="4"/>
    </xf>
    <xf numFmtId="4" fontId="0" fillId="0" borderId="30" xfId="0" applyNumberFormat="1" applyFont="1" applyFill="1" applyBorder="1" applyAlignment="1">
      <alignment horizontal="left" vertical="center" wrapText="1" indent="4"/>
    </xf>
    <xf numFmtId="4" fontId="13" fillId="0" borderId="30" xfId="0" applyNumberFormat="1" applyFont="1" applyFill="1" applyBorder="1" applyAlignment="1">
      <alignment horizontal="left" vertical="center" wrapText="1" indent="4"/>
    </xf>
    <xf numFmtId="0" fontId="13" fillId="0" borderId="30" xfId="0" applyFont="1" applyFill="1" applyBorder="1" applyAlignment="1">
      <alignment horizontal="left" vertical="top" wrapText="1" indent="3"/>
    </xf>
    <xf numFmtId="0" fontId="14" fillId="7" borderId="30" xfId="0" applyFont="1" applyFill="1" applyBorder="1" applyAlignment="1">
      <alignment horizontal="left" vertical="center" wrapText="1" indent="5"/>
    </xf>
    <xf numFmtId="0" fontId="17" fillId="20" borderId="30" xfId="0" applyFont="1" applyFill="1" applyBorder="1" applyAlignment="1">
      <alignment horizontal="left" vertical="top" wrapText="1" indent="5"/>
    </xf>
    <xf numFmtId="0" fontId="14" fillId="4" borderId="30" xfId="0" applyFont="1" applyFill="1" applyBorder="1" applyAlignment="1">
      <alignment horizontal="left" vertical="center" wrapText="1" indent="1"/>
    </xf>
    <xf numFmtId="0" fontId="14" fillId="25" borderId="30" xfId="0" applyFont="1" applyFill="1" applyBorder="1" applyAlignment="1">
      <alignment horizontal="left" vertical="center" wrapText="1" indent="2"/>
    </xf>
    <xf numFmtId="0" fontId="13" fillId="24" borderId="30" xfId="0" applyFont="1" applyFill="1" applyBorder="1" applyAlignment="1">
      <alignment horizontal="left" vertical="top" wrapText="1" indent="3"/>
    </xf>
    <xf numFmtId="0" fontId="13" fillId="24" borderId="30" xfId="0" applyFont="1" applyFill="1" applyBorder="1" applyAlignment="1">
      <alignment horizontal="left" vertical="center" wrapText="1"/>
    </xf>
    <xf numFmtId="0" fontId="17" fillId="20" borderId="30" xfId="0" applyFont="1" applyFill="1" applyBorder="1" applyAlignment="1">
      <alignment horizontal="left" vertical="top" wrapText="1" indent="2"/>
    </xf>
    <xf numFmtId="0" fontId="13" fillId="0" borderId="30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left" vertical="top" wrapText="1"/>
    </xf>
    <xf numFmtId="0" fontId="20" fillId="20" borderId="30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 indent="3"/>
    </xf>
    <xf numFmtId="0" fontId="14" fillId="20" borderId="30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vertical="center" wrapText="1"/>
    </xf>
    <xf numFmtId="0" fontId="17" fillId="20" borderId="30" xfId="0" applyFont="1" applyFill="1" applyBorder="1" applyAlignment="1">
      <alignment horizontal="left" vertical="top" wrapText="1" inden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 indent="1"/>
    </xf>
    <xf numFmtId="0" fontId="13" fillId="0" borderId="3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center" wrapText="1"/>
    </xf>
    <xf numFmtId="0" fontId="17" fillId="20" borderId="58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2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wrapText="1"/>
    </xf>
    <xf numFmtId="0" fontId="0" fillId="20" borderId="59" xfId="0" applyFont="1" applyFill="1" applyBorder="1" applyAlignment="1">
      <alignment/>
    </xf>
    <xf numFmtId="1" fontId="20" fillId="20" borderId="13" xfId="0" applyNumberFormat="1" applyFont="1" applyFill="1" applyBorder="1" applyAlignment="1">
      <alignment horizontal="center" vertical="center"/>
    </xf>
    <xf numFmtId="4" fontId="20" fillId="20" borderId="13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1" fontId="14" fillId="0" borderId="61" xfId="0" applyNumberFormat="1" applyFont="1" applyFill="1" applyBorder="1" applyAlignment="1">
      <alignment horizontal="center" vertical="center" wrapText="1"/>
    </xf>
    <xf numFmtId="4" fontId="14" fillId="0" borderId="61" xfId="0" applyNumberFormat="1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4" fillId="0" borderId="63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3" fillId="0" borderId="64" xfId="0" applyFont="1" applyFill="1" applyBorder="1" applyAlignment="1">
      <alignment horizontal="left" vertical="top" wrapText="1"/>
    </xf>
    <xf numFmtId="0" fontId="23" fillId="0" borderId="6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/>
    </xf>
    <xf numFmtId="4" fontId="14" fillId="0" borderId="65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4" fillId="0" borderId="63" xfId="0" applyFont="1" applyFill="1" applyBorder="1" applyAlignment="1">
      <alignment vertical="center" wrapText="1"/>
    </xf>
    <xf numFmtId="0" fontId="8" fillId="22" borderId="26" xfId="57" applyFont="1" applyFill="1" applyBorder="1" applyAlignment="1" applyProtection="1">
      <alignment horizontal="center" vertical="center" wrapText="1"/>
      <protection/>
    </xf>
    <xf numFmtId="49" fontId="8" fillId="22" borderId="17" xfId="57" applyNumberFormat="1" applyFont="1" applyFill="1" applyBorder="1" applyAlignment="1" applyProtection="1">
      <alignment horizontal="center" vertical="center" wrapText="1"/>
      <protection/>
    </xf>
    <xf numFmtId="4" fontId="8" fillId="22" borderId="22" xfId="57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68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22" fillId="0" borderId="5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2" fillId="7" borderId="26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4" fontId="4" fillId="20" borderId="23" xfId="0" applyNumberFormat="1" applyFont="1" applyFill="1" applyBorder="1" applyAlignment="1">
      <alignment horizontal="left"/>
    </xf>
    <xf numFmtId="4" fontId="4" fillId="20" borderId="24" xfId="0" applyNumberFormat="1" applyFont="1" applyFill="1" applyBorder="1" applyAlignment="1">
      <alignment horizontal="left"/>
    </xf>
    <xf numFmtId="4" fontId="4" fillId="20" borderId="70" xfId="0" applyNumberFormat="1" applyFont="1" applyFill="1" applyBorder="1" applyAlignment="1">
      <alignment horizontal="left"/>
    </xf>
    <xf numFmtId="0" fontId="4" fillId="20" borderId="10" xfId="0" applyFont="1" applyFill="1" applyBorder="1" applyAlignment="1">
      <alignment horizontal="left" wrapText="1"/>
    </xf>
    <xf numFmtId="0" fontId="4" fillId="20" borderId="11" xfId="0" applyFont="1" applyFill="1" applyBorder="1" applyAlignment="1">
      <alignment horizontal="left" wrapText="1"/>
    </xf>
    <xf numFmtId="0" fontId="4" fillId="20" borderId="48" xfId="0" applyFont="1" applyFill="1" applyBorder="1" applyAlignment="1">
      <alignment horizontal="left" wrapText="1"/>
    </xf>
    <xf numFmtId="0" fontId="4" fillId="20" borderId="12" xfId="0" applyFont="1" applyFill="1" applyBorder="1" applyAlignment="1">
      <alignment horizontal="left" vertical="center" wrapText="1"/>
    </xf>
    <xf numFmtId="0" fontId="4" fillId="20" borderId="13" xfId="0" applyFont="1" applyFill="1" applyBorder="1" applyAlignment="1">
      <alignment horizontal="left" vertical="center" wrapText="1"/>
    </xf>
    <xf numFmtId="0" fontId="4" fillId="20" borderId="7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4" fontId="8" fillId="20" borderId="47" xfId="57" applyNumberFormat="1" applyFont="1" applyFill="1" applyBorder="1" applyAlignment="1" applyProtection="1">
      <alignment horizontal="right" vertical="center"/>
      <protection locked="0"/>
    </xf>
    <xf numFmtId="4" fontId="8" fillId="20" borderId="17" xfId="57" applyNumberFormat="1" applyFont="1" applyFill="1" applyBorder="1" applyAlignment="1" applyProtection="1">
      <alignment horizontal="right" vertical="center"/>
      <protection locked="0"/>
    </xf>
    <xf numFmtId="4" fontId="8" fillId="20" borderId="18" xfId="57" applyNumberFormat="1" applyFont="1" applyFill="1" applyBorder="1" applyAlignment="1" applyProtection="1">
      <alignment horizontal="right" vertical="center"/>
      <protection locked="0"/>
    </xf>
    <xf numFmtId="0" fontId="12" fillId="7" borderId="38" xfId="0" applyFont="1" applyFill="1" applyBorder="1" applyAlignment="1">
      <alignment horizontal="center" vertical="center" wrapText="1"/>
    </xf>
    <xf numFmtId="0" fontId="12" fillId="7" borderId="63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right" vertical="center" wrapText="1"/>
    </xf>
    <xf numFmtId="0" fontId="6" fillId="20" borderId="22" xfId="0" applyFont="1" applyFill="1" applyBorder="1" applyAlignment="1">
      <alignment horizontal="right" vertical="center" wrapText="1"/>
    </xf>
    <xf numFmtId="0" fontId="6" fillId="20" borderId="27" xfId="0" applyFont="1" applyFill="1" applyBorder="1" applyAlignment="1">
      <alignment horizontal="right" vertical="center" wrapText="1"/>
    </xf>
    <xf numFmtId="0" fontId="12" fillId="7" borderId="38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14" fillId="0" borderId="70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/>
    </xf>
    <xf numFmtId="4" fontId="21" fillId="0" borderId="31" xfId="0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 horizontal="right" vertical="center"/>
    </xf>
    <xf numFmtId="4" fontId="21" fillId="20" borderId="72" xfId="0" applyNumberFormat="1" applyFont="1" applyFill="1" applyBorder="1" applyAlignment="1">
      <alignment horizontal="right"/>
    </xf>
    <xf numFmtId="4" fontId="21" fillId="20" borderId="23" xfId="0" applyNumberFormat="1" applyFont="1" applyFill="1" applyBorder="1" applyAlignment="1">
      <alignment horizontal="right"/>
    </xf>
    <xf numFmtId="4" fontId="21" fillId="20" borderId="56" xfId="0" applyNumberFormat="1" applyFont="1" applyFill="1" applyBorder="1" applyAlignment="1">
      <alignment horizontal="right"/>
    </xf>
    <xf numFmtId="4" fontId="23" fillId="20" borderId="48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3" fillId="20" borderId="14" xfId="0" applyNumberFormat="1" applyFont="1" applyFill="1" applyBorder="1" applyAlignment="1">
      <alignment horizontal="right" vertical="center"/>
    </xf>
    <xf numFmtId="4" fontId="23" fillId="20" borderId="33" xfId="0" applyNumberFormat="1" applyFont="1" applyFill="1" applyBorder="1" applyAlignment="1">
      <alignment horizontal="right" vertical="center"/>
    </xf>
    <xf numFmtId="4" fontId="23" fillId="20" borderId="40" xfId="0" applyNumberFormat="1" applyFont="1" applyFill="1" applyBorder="1" applyAlignment="1">
      <alignment horizontal="right" vertical="center"/>
    </xf>
    <xf numFmtId="4" fontId="21" fillId="20" borderId="48" xfId="0" applyNumberFormat="1" applyFont="1" applyFill="1" applyBorder="1" applyAlignment="1">
      <alignment horizontal="right"/>
    </xf>
    <xf numFmtId="4" fontId="21" fillId="20" borderId="10" xfId="0" applyNumberFormat="1" applyFont="1" applyFill="1" applyBorder="1" applyAlignment="1">
      <alignment horizontal="right"/>
    </xf>
    <xf numFmtId="4" fontId="21" fillId="20" borderId="14" xfId="0" applyNumberFormat="1" applyFont="1" applyFill="1" applyBorder="1" applyAlignment="1">
      <alignment horizontal="right"/>
    </xf>
    <xf numFmtId="4" fontId="22" fillId="20" borderId="71" xfId="0" applyNumberFormat="1" applyFont="1" applyFill="1" applyBorder="1" applyAlignment="1">
      <alignment horizontal="right" vertical="center"/>
    </xf>
    <xf numFmtId="4" fontId="22" fillId="20" borderId="12" xfId="0" applyNumberFormat="1" applyFont="1" applyFill="1" applyBorder="1" applyAlignment="1">
      <alignment horizontal="right" vertical="center"/>
    </xf>
    <xf numFmtId="4" fontId="22" fillId="20" borderId="20" xfId="0" applyNumberFormat="1" applyFont="1" applyFill="1" applyBorder="1" applyAlignment="1">
      <alignment horizontal="right" vertical="center"/>
    </xf>
    <xf numFmtId="4" fontId="21" fillId="20" borderId="23" xfId="0" applyNumberFormat="1" applyFont="1" applyFill="1" applyBorder="1" applyAlignment="1">
      <alignment/>
    </xf>
    <xf numFmtId="4" fontId="21" fillId="20" borderId="25" xfId="0" applyNumberFormat="1" applyFont="1" applyFill="1" applyBorder="1" applyAlignment="1">
      <alignment/>
    </xf>
    <xf numFmtId="4" fontId="21" fillId="20" borderId="73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36" xfId="0" applyNumberFormat="1" applyFont="1" applyFill="1" applyBorder="1" applyAlignment="1">
      <alignment/>
    </xf>
    <xf numFmtId="4" fontId="21" fillId="20" borderId="12" xfId="0" applyNumberFormat="1" applyFont="1" applyFill="1" applyBorder="1" applyAlignment="1">
      <alignment/>
    </xf>
    <xf numFmtId="4" fontId="21" fillId="20" borderId="20" xfId="0" applyNumberFormat="1" applyFont="1" applyFill="1" applyBorder="1" applyAlignment="1">
      <alignment/>
    </xf>
    <xf numFmtId="4" fontId="21" fillId="20" borderId="49" xfId="0" applyNumberFormat="1" applyFont="1" applyFill="1" applyBorder="1" applyAlignment="1">
      <alignment/>
    </xf>
    <xf numFmtId="4" fontId="21" fillId="20" borderId="48" xfId="0" applyNumberFormat="1" applyFont="1" applyFill="1" applyBorder="1" applyAlignment="1">
      <alignment/>
    </xf>
    <xf numFmtId="4" fontId="14" fillId="20" borderId="48" xfId="0" applyNumberFormat="1" applyFont="1" applyFill="1" applyBorder="1" applyAlignment="1">
      <alignment horizontal="right" vertical="center"/>
    </xf>
    <xf numFmtId="0" fontId="14" fillId="20" borderId="12" xfId="0" applyFont="1" applyFill="1" applyBorder="1" applyAlignment="1">
      <alignment horizontal="center" vertical="center"/>
    </xf>
    <xf numFmtId="4" fontId="14" fillId="20" borderId="71" xfId="0" applyNumberFormat="1" applyFont="1" applyFill="1" applyBorder="1" applyAlignment="1">
      <alignment horizontal="right" vertical="center"/>
    </xf>
    <xf numFmtId="4" fontId="14" fillId="20" borderId="20" xfId="0" applyNumberFormat="1" applyFont="1" applyFill="1" applyBorder="1" applyAlignment="1">
      <alignment horizontal="right" vertical="center"/>
    </xf>
    <xf numFmtId="0" fontId="14" fillId="20" borderId="18" xfId="0" applyFont="1" applyFill="1" applyBorder="1" applyAlignment="1">
      <alignment horizontal="left" vertical="center"/>
    </xf>
    <xf numFmtId="0" fontId="14" fillId="20" borderId="22" xfId="0" applyFont="1" applyFill="1" applyBorder="1" applyAlignment="1">
      <alignment horizontal="left" vertical="center"/>
    </xf>
    <xf numFmtId="0" fontId="14" fillId="20" borderId="22" xfId="0" applyFont="1" applyFill="1" applyBorder="1" applyAlignment="1">
      <alignment vertical="center"/>
    </xf>
    <xf numFmtId="0" fontId="14" fillId="20" borderId="27" xfId="0" applyFont="1" applyFill="1" applyBorder="1" applyAlignment="1">
      <alignment vertical="center"/>
    </xf>
    <xf numFmtId="0" fontId="14" fillId="20" borderId="27" xfId="0" applyFont="1" applyFill="1" applyBorder="1" applyAlignment="1">
      <alignment horizontal="left" vertical="center"/>
    </xf>
    <xf numFmtId="0" fontId="14" fillId="20" borderId="68" xfId="0" applyFont="1" applyFill="1" applyBorder="1" applyAlignment="1">
      <alignment horizontal="left" vertical="center" wrapText="1"/>
    </xf>
    <xf numFmtId="0" fontId="14" fillId="20" borderId="63" xfId="0" applyFont="1" applyFill="1" applyBorder="1" applyAlignment="1">
      <alignment horizontal="left" vertical="center" wrapText="1"/>
    </xf>
    <xf numFmtId="0" fontId="19" fillId="20" borderId="63" xfId="0" applyFont="1" applyFill="1" applyBorder="1" applyAlignment="1">
      <alignment vertical="center" wrapText="1"/>
    </xf>
    <xf numFmtId="0" fontId="19" fillId="20" borderId="45" xfId="0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left" wrapText="1"/>
    </xf>
    <xf numFmtId="4" fontId="5" fillId="0" borderId="24" xfId="0" applyNumberFormat="1" applyFont="1" applyBorder="1" applyAlignment="1">
      <alignment horizontal="left" wrapText="1"/>
    </xf>
    <xf numFmtId="4" fontId="5" fillId="0" borderId="25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left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4" fontId="9" fillId="0" borderId="21" xfId="57" applyNumberFormat="1" applyFont="1" applyFill="1" applyBorder="1" applyAlignment="1" applyProtection="1">
      <alignment horizontal="right" vertical="center"/>
      <protection locked="0"/>
    </xf>
    <xf numFmtId="4" fontId="9" fillId="24" borderId="21" xfId="57" applyNumberFormat="1" applyFont="1" applyFill="1" applyBorder="1" applyAlignment="1" applyProtection="1">
      <alignment horizontal="right" vertical="center"/>
      <protection locked="0"/>
    </xf>
    <xf numFmtId="4" fontId="8" fillId="24" borderId="15" xfId="57" applyNumberFormat="1" applyFont="1" applyFill="1" applyBorder="1" applyAlignment="1" applyProtection="1">
      <alignment horizontal="right" vertical="center"/>
      <protection locked="0"/>
    </xf>
    <xf numFmtId="4" fontId="9" fillId="24" borderId="11" xfId="57" applyNumberFormat="1" applyFont="1" applyFill="1" applyBorder="1" applyAlignment="1" applyProtection="1">
      <alignment horizontal="right" vertical="center"/>
      <protection locked="0"/>
    </xf>
    <xf numFmtId="4" fontId="7" fillId="24" borderId="11" xfId="57" applyNumberFormat="1" applyFont="1" applyFill="1" applyBorder="1" applyAlignment="1" applyProtection="1">
      <alignment horizontal="right" vertical="center"/>
      <protection locked="0"/>
    </xf>
    <xf numFmtId="4" fontId="6" fillId="24" borderId="11" xfId="57" applyNumberFormat="1" applyFont="1" applyFill="1" applyBorder="1" applyAlignment="1" applyProtection="1">
      <alignment horizontal="right" vertical="center"/>
      <protection locked="0"/>
    </xf>
    <xf numFmtId="4" fontId="6" fillId="24" borderId="34" xfId="57" applyNumberFormat="1" applyFont="1" applyFill="1" applyBorder="1" applyAlignment="1" applyProtection="1">
      <alignment horizontal="right" vertical="center"/>
      <protection locked="0"/>
    </xf>
    <xf numFmtId="4" fontId="8" fillId="0" borderId="46" xfId="57" applyNumberFormat="1" applyFont="1" applyFill="1" applyBorder="1" applyAlignment="1" applyProtection="1">
      <alignment horizontal="right" vertical="center"/>
      <protection locked="0"/>
    </xf>
    <xf numFmtId="2" fontId="9" fillId="0" borderId="21" xfId="57" applyNumberFormat="1" applyFont="1" applyFill="1" applyBorder="1" applyAlignment="1" applyProtection="1">
      <alignment horizontal="right" vertical="center" wrapText="1"/>
      <protection/>
    </xf>
    <xf numFmtId="181" fontId="9" fillId="0" borderId="21" xfId="57" applyNumberFormat="1" applyFont="1" applyFill="1" applyBorder="1" applyAlignment="1" applyProtection="1">
      <alignment horizontal="right" vertical="center" wrapText="1"/>
      <protection/>
    </xf>
    <xf numFmtId="2" fontId="8" fillId="0" borderId="15" xfId="57" applyNumberFormat="1" applyFont="1" applyFill="1" applyBorder="1" applyAlignment="1" applyProtection="1">
      <alignment horizontal="right" vertical="center" wrapText="1"/>
      <protection/>
    </xf>
    <xf numFmtId="4" fontId="9" fillId="0" borderId="11" xfId="57" applyNumberFormat="1" applyFont="1" applyFill="1" applyBorder="1" applyAlignment="1" applyProtection="1">
      <alignment horizontal="right" vertical="center"/>
      <protection locked="0"/>
    </xf>
    <xf numFmtId="181" fontId="9" fillId="24" borderId="11" xfId="57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>
      <alignment horizontal="right" vertical="center"/>
    </xf>
    <xf numFmtId="3" fontId="9" fillId="24" borderId="31" xfId="57" applyNumberFormat="1" applyFont="1" applyFill="1" applyBorder="1" applyAlignment="1" applyProtection="1">
      <alignment horizontal="right" vertical="center"/>
      <protection locked="0"/>
    </xf>
    <xf numFmtId="4" fontId="9" fillId="24" borderId="21" xfId="57" applyNumberFormat="1" applyFont="1" applyFill="1" applyBorder="1" applyAlignment="1" applyProtection="1">
      <alignment horizontal="right" vertical="center" wrapText="1"/>
      <protection locked="0"/>
    </xf>
    <xf numFmtId="2" fontId="9" fillId="24" borderId="21" xfId="57" applyNumberFormat="1" applyFont="1" applyFill="1" applyBorder="1" applyAlignment="1" applyProtection="1">
      <alignment horizontal="right" vertical="center"/>
      <protection locked="0"/>
    </xf>
    <xf numFmtId="2" fontId="8" fillId="24" borderId="72" xfId="57" applyNumberFormat="1" applyFont="1" applyFill="1" applyBorder="1" applyAlignment="1" applyProtection="1">
      <alignment horizontal="right" vertical="center"/>
      <protection locked="0"/>
    </xf>
    <xf numFmtId="3" fontId="9" fillId="24" borderId="10" xfId="57" applyNumberFormat="1" applyFont="1" applyFill="1" applyBorder="1" applyAlignment="1" applyProtection="1">
      <alignment horizontal="right" vertical="center"/>
      <protection locked="0"/>
    </xf>
    <xf numFmtId="4" fontId="9" fillId="0" borderId="11" xfId="57" applyNumberFormat="1" applyFont="1" applyFill="1" applyBorder="1" applyAlignment="1" applyProtection="1">
      <alignment horizontal="right" vertical="center" wrapText="1"/>
      <protection locked="0"/>
    </xf>
    <xf numFmtId="4" fontId="9" fillId="24" borderId="10" xfId="57" applyNumberFormat="1" applyFont="1" applyFill="1" applyBorder="1" applyAlignment="1" applyProtection="1">
      <alignment horizontal="right" vertical="center"/>
      <protection locked="0"/>
    </xf>
    <xf numFmtId="4" fontId="9" fillId="24" borderId="11" xfId="57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Border="1" applyAlignment="1">
      <alignment horizontal="right" vertical="center"/>
    </xf>
    <xf numFmtId="4" fontId="9" fillId="24" borderId="13" xfId="57" applyNumberFormat="1" applyFont="1" applyFill="1" applyBorder="1" applyAlignment="1" applyProtection="1">
      <alignment horizontal="right" vertical="center" wrapText="1"/>
      <protection locked="0"/>
    </xf>
    <xf numFmtId="2" fontId="6" fillId="20" borderId="18" xfId="0" applyNumberFormat="1" applyFont="1" applyFill="1" applyBorder="1" applyAlignment="1">
      <alignment horizontal="right" vertical="center"/>
    </xf>
    <xf numFmtId="4" fontId="6" fillId="20" borderId="1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181" fontId="7" fillId="0" borderId="24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181" fontId="9" fillId="24" borderId="11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4" fontId="7" fillId="0" borderId="25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9" fillId="24" borderId="13" xfId="57" applyFont="1" applyFill="1" applyBorder="1" applyAlignment="1" applyProtection="1">
      <alignment horizontal="right" vertical="center" wrapText="1"/>
      <protection locked="0"/>
    </xf>
    <xf numFmtId="181" fontId="5" fillId="0" borderId="13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181" fontId="7" fillId="0" borderId="36" xfId="0" applyNumberFormat="1" applyFont="1" applyFill="1" applyBorder="1" applyAlignment="1">
      <alignment horizontal="right" vertical="center" wrapText="1"/>
    </xf>
    <xf numFmtId="181" fontId="9" fillId="24" borderId="36" xfId="57" applyNumberFormat="1" applyFont="1" applyFill="1" applyBorder="1" applyAlignment="1" applyProtection="1">
      <alignment horizontal="right" vertical="center" wrapText="1"/>
      <protection locked="0"/>
    </xf>
    <xf numFmtId="0" fontId="9" fillId="24" borderId="21" xfId="57" applyFont="1" applyFill="1" applyBorder="1" applyAlignment="1" applyProtection="1">
      <alignment horizontal="right" vertical="center" wrapText="1"/>
      <protection locked="0"/>
    </xf>
    <xf numFmtId="181" fontId="5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181" fontId="7" fillId="0" borderId="21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9" fillId="24" borderId="11" xfId="57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" fontId="8" fillId="22" borderId="16" xfId="57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7" fillId="0" borderId="12" xfId="0" applyNumberFormat="1" applyFont="1" applyFill="1" applyBorder="1" applyAlignment="1">
      <alignment vertical="center" wrapText="1"/>
    </xf>
    <xf numFmtId="1" fontId="6" fillId="0" borderId="22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8" fillId="24" borderId="0" xfId="57" applyNumberFormat="1" applyFont="1" applyFill="1" applyBorder="1" applyAlignment="1" applyProtection="1">
      <alignment horizontal="center" vertical="center"/>
      <protection locked="0"/>
    </xf>
    <xf numFmtId="1" fontId="8" fillId="22" borderId="19" xfId="57" applyNumberFormat="1" applyFont="1" applyFill="1" applyBorder="1" applyAlignment="1" applyProtection="1">
      <alignment horizontal="center" vertical="center" wrapText="1"/>
      <protection/>
    </xf>
    <xf numFmtId="1" fontId="9" fillId="24" borderId="24" xfId="57" applyNumberFormat="1" applyFont="1" applyFill="1" applyBorder="1" applyAlignment="1" applyProtection="1">
      <alignment horizontal="center" vertical="center" wrapText="1"/>
      <protection locked="0"/>
    </xf>
    <xf numFmtId="1" fontId="9" fillId="24" borderId="11" xfId="57" applyNumberFormat="1" applyFont="1" applyFill="1" applyBorder="1" applyAlignment="1" applyProtection="1">
      <alignment horizontal="center" vertical="center" wrapText="1"/>
      <protection locked="0"/>
    </xf>
    <xf numFmtId="1" fontId="9" fillId="24" borderId="11" xfId="57" applyNumberFormat="1" applyFont="1" applyFill="1" applyBorder="1" applyAlignment="1" applyProtection="1">
      <alignment horizontal="left" vertical="center" wrapText="1"/>
      <protection locked="0"/>
    </xf>
    <xf numFmtId="1" fontId="9" fillId="24" borderId="13" xfId="57" applyNumberFormat="1" applyFont="1" applyFill="1" applyBorder="1" applyAlignment="1" applyProtection="1">
      <alignment horizontal="center" vertical="center"/>
      <protection locked="0"/>
    </xf>
    <xf numFmtId="1" fontId="9" fillId="24" borderId="22" xfId="57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1" fontId="8" fillId="24" borderId="10" xfId="57" applyNumberFormat="1" applyFont="1" applyFill="1" applyBorder="1" applyAlignment="1" applyProtection="1">
      <alignment horizontal="center" vertical="center"/>
      <protection locked="0"/>
    </xf>
    <xf numFmtId="1" fontId="9" fillId="24" borderId="10" xfId="57" applyNumberFormat="1" applyFont="1" applyFill="1" applyBorder="1" applyAlignment="1" applyProtection="1">
      <alignment horizontal="left" vertical="center" wrapText="1"/>
      <protection locked="0"/>
    </xf>
    <xf numFmtId="1" fontId="9" fillId="24" borderId="12" xfId="57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>
      <alignment/>
    </xf>
    <xf numFmtId="1" fontId="7" fillId="24" borderId="0" xfId="0" applyNumberFormat="1" applyFont="1" applyFill="1" applyAlignment="1">
      <alignment vertical="center"/>
    </xf>
    <xf numFmtId="1" fontId="9" fillId="24" borderId="11" xfId="57" applyNumberFormat="1" applyFont="1" applyFill="1" applyBorder="1" applyAlignment="1" applyProtection="1">
      <alignment horizontal="center" vertical="center"/>
      <protection locked="0"/>
    </xf>
    <xf numFmtId="1" fontId="8" fillId="24" borderId="11" xfId="57" applyNumberFormat="1" applyFont="1" applyFill="1" applyBorder="1" applyAlignment="1" applyProtection="1">
      <alignment horizontal="center" vertical="center"/>
      <protection locked="0"/>
    </xf>
    <xf numFmtId="1" fontId="9" fillId="24" borderId="11" xfId="57" applyNumberFormat="1" applyFont="1" applyFill="1" applyBorder="1" applyAlignment="1" applyProtection="1">
      <alignment vertical="center"/>
      <protection locked="0"/>
    </xf>
    <xf numFmtId="1" fontId="9" fillId="24" borderId="13" xfId="57" applyNumberFormat="1" applyFont="1" applyFill="1" applyBorder="1" applyAlignment="1" applyProtection="1">
      <alignment vertical="center"/>
      <protection locked="0"/>
    </xf>
    <xf numFmtId="1" fontId="9" fillId="0" borderId="22" xfId="57" applyNumberFormat="1" applyFont="1" applyFill="1" applyBorder="1" applyAlignment="1" applyProtection="1">
      <alignment vertical="center"/>
      <protection locked="0"/>
    </xf>
    <xf numFmtId="1" fontId="9" fillId="24" borderId="12" xfId="57" applyNumberFormat="1" applyFont="1" applyFill="1" applyBorder="1" applyAlignment="1" applyProtection="1">
      <alignment horizontal="center" vertical="center" wrapText="1"/>
      <protection locked="0"/>
    </xf>
    <xf numFmtId="1" fontId="8" fillId="22" borderId="18" xfId="57" applyNumberFormat="1" applyFont="1" applyFill="1" applyBorder="1" applyAlignment="1" applyProtection="1">
      <alignment horizontal="center" vertical="center" wrapText="1"/>
      <protection/>
    </xf>
    <xf numFmtId="1" fontId="8" fillId="22" borderId="50" xfId="57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Border="1" applyAlignment="1">
      <alignment/>
    </xf>
    <xf numFmtId="1" fontId="8" fillId="22" borderId="68" xfId="57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>
      <alignment/>
    </xf>
    <xf numFmtId="1" fontId="9" fillId="24" borderId="0" xfId="57" applyNumberFormat="1" applyFont="1" applyFill="1" applyBorder="1" applyAlignment="1" applyProtection="1">
      <alignment horizontal="center" vertical="center"/>
      <protection locked="0"/>
    </xf>
    <xf numFmtId="1" fontId="9" fillId="24" borderId="21" xfId="57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1" fontId="8" fillId="22" borderId="17" xfId="57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vertical="center"/>
    </xf>
    <xf numFmtId="1" fontId="8" fillId="22" borderId="16" xfId="57" applyNumberFormat="1" applyFont="1" applyFill="1" applyBorder="1" applyAlignment="1" applyProtection="1">
      <alignment horizontal="center" vertical="center" wrapText="1"/>
      <protection/>
    </xf>
    <xf numFmtId="1" fontId="8" fillId="24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Alignment="1">
      <alignment/>
    </xf>
    <xf numFmtId="181" fontId="8" fillId="22" borderId="17" xfId="57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Border="1" applyAlignment="1">
      <alignment horizontal="right"/>
    </xf>
    <xf numFmtId="181" fontId="7" fillId="0" borderId="34" xfId="0" applyNumberFormat="1" applyFont="1" applyBorder="1" applyAlignment="1">
      <alignment horizontal="right"/>
    </xf>
    <xf numFmtId="181" fontId="7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181" fontId="6" fillId="22" borderId="17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vertical="center"/>
    </xf>
    <xf numFmtId="4" fontId="5" fillId="20" borderId="23" xfId="0" applyNumberFormat="1" applyFont="1" applyFill="1" applyBorder="1" applyAlignment="1">
      <alignment horizontal="left" wrapText="1"/>
    </xf>
    <xf numFmtId="4" fontId="5" fillId="20" borderId="24" xfId="0" applyNumberFormat="1" applyFont="1" applyFill="1" applyBorder="1" applyAlignment="1">
      <alignment horizontal="left" wrapText="1"/>
    </xf>
    <xf numFmtId="4" fontId="5" fillId="20" borderId="25" xfId="0" applyNumberFormat="1" applyFont="1" applyFill="1" applyBorder="1" applyAlignment="1">
      <alignment horizontal="left" wrapText="1"/>
    </xf>
    <xf numFmtId="4" fontId="5" fillId="20" borderId="10" xfId="0" applyNumberFormat="1" applyFont="1" applyFill="1" applyBorder="1" applyAlignment="1">
      <alignment horizontal="left" wrapText="1"/>
    </xf>
    <xf numFmtId="4" fontId="5" fillId="20" borderId="11" xfId="0" applyNumberFormat="1" applyFont="1" applyFill="1" applyBorder="1" applyAlignment="1">
      <alignment horizontal="left" wrapText="1"/>
    </xf>
    <xf numFmtId="4" fontId="5" fillId="20" borderId="14" xfId="0" applyNumberFormat="1" applyFont="1" applyFill="1" applyBorder="1" applyAlignment="1">
      <alignment horizontal="left" wrapText="1"/>
    </xf>
    <xf numFmtId="4" fontId="5" fillId="20" borderId="12" xfId="0" applyNumberFormat="1" applyFont="1" applyFill="1" applyBorder="1" applyAlignment="1">
      <alignment horizontal="left" wrapText="1"/>
    </xf>
    <xf numFmtId="4" fontId="5" fillId="20" borderId="13" xfId="0" applyNumberFormat="1" applyFont="1" applyFill="1" applyBorder="1" applyAlignment="1">
      <alignment horizontal="left" wrapText="1"/>
    </xf>
    <xf numFmtId="4" fontId="5" fillId="20" borderId="20" xfId="0" applyNumberFormat="1" applyFont="1" applyFill="1" applyBorder="1" applyAlignment="1">
      <alignment horizontal="left" wrapText="1"/>
    </xf>
    <xf numFmtId="49" fontId="8" fillId="22" borderId="47" xfId="57" applyNumberFormat="1" applyFont="1" applyFill="1" applyBorder="1" applyAlignment="1" applyProtection="1">
      <alignment horizontal="center" vertical="center" wrapText="1"/>
      <protection/>
    </xf>
    <xf numFmtId="49" fontId="9" fillId="24" borderId="73" xfId="57" applyNumberFormat="1" applyFont="1" applyFill="1" applyBorder="1" applyAlignment="1" applyProtection="1">
      <alignment horizontal="left" vertical="center" wrapText="1"/>
      <protection locked="0"/>
    </xf>
    <xf numFmtId="49" fontId="9" fillId="24" borderId="36" xfId="57" applyNumberFormat="1" applyFont="1" applyFill="1" applyBorder="1" applyAlignment="1" applyProtection="1">
      <alignment horizontal="left" vertical="center" wrapText="1"/>
      <protection locked="0"/>
    </xf>
    <xf numFmtId="49" fontId="8" fillId="0" borderId="36" xfId="57" applyNumberFormat="1" applyFont="1" applyFill="1" applyBorder="1" applyAlignment="1" applyProtection="1">
      <alignment horizontal="center" vertical="center" wrapText="1"/>
      <protection locked="0"/>
    </xf>
    <xf numFmtId="49" fontId="8" fillId="0" borderId="36" xfId="57" applyNumberFormat="1" applyFont="1" applyFill="1" applyBorder="1" applyAlignment="1" applyProtection="1">
      <alignment horizontal="left" vertical="center" wrapText="1"/>
      <protection locked="0"/>
    </xf>
    <xf numFmtId="49" fontId="8" fillId="0" borderId="49" xfId="57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25622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9550"/>
    <xdr:sp>
      <xdr:nvSpPr>
        <xdr:cNvPr id="5" name="Text Box 5"/>
        <xdr:cNvSpPr txBox="1">
          <a:spLocks noChangeArrowheads="1"/>
        </xdr:cNvSpPr>
      </xdr:nvSpPr>
      <xdr:spPr>
        <a:xfrm>
          <a:off x="2457450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</xdr:row>
      <xdr:rowOff>0</xdr:rowOff>
    </xdr:from>
    <xdr:ext cx="76200" cy="209550"/>
    <xdr:sp>
      <xdr:nvSpPr>
        <xdr:cNvPr id="6" name="Text Box 6"/>
        <xdr:cNvSpPr txBox="1">
          <a:spLocks noChangeArrowheads="1"/>
        </xdr:cNvSpPr>
      </xdr:nvSpPr>
      <xdr:spPr>
        <a:xfrm>
          <a:off x="25622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5</xdr:row>
      <xdr:rowOff>0</xdr:rowOff>
    </xdr:from>
    <xdr:ext cx="76200" cy="209550"/>
    <xdr:sp>
      <xdr:nvSpPr>
        <xdr:cNvPr id="7" name="Text Box 7"/>
        <xdr:cNvSpPr txBox="1">
          <a:spLocks noChangeArrowheads="1"/>
        </xdr:cNvSpPr>
      </xdr:nvSpPr>
      <xdr:spPr>
        <a:xfrm>
          <a:off x="25622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8" name="Text Box 8"/>
        <xdr:cNvSpPr txBox="1">
          <a:spLocks noChangeArrowheads="1"/>
        </xdr:cNvSpPr>
      </xdr:nvSpPr>
      <xdr:spPr>
        <a:xfrm>
          <a:off x="245745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9" name="Text Box 9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10" name="Text Box 10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6</xdr:row>
      <xdr:rowOff>0</xdr:rowOff>
    </xdr:from>
    <xdr:ext cx="76200" cy="209550"/>
    <xdr:sp>
      <xdr:nvSpPr>
        <xdr:cNvPr id="11" name="Text Box 11"/>
        <xdr:cNvSpPr txBox="1">
          <a:spLocks noChangeArrowheads="1"/>
        </xdr:cNvSpPr>
      </xdr:nvSpPr>
      <xdr:spPr>
        <a:xfrm>
          <a:off x="25622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2" name="Text Box 12"/>
        <xdr:cNvSpPr txBox="1">
          <a:spLocks noChangeArrowheads="1"/>
        </xdr:cNvSpPr>
      </xdr:nvSpPr>
      <xdr:spPr>
        <a:xfrm>
          <a:off x="25622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13" name="Text Box 13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4" name="Text Box 14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5" name="Text Box 15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16" name="Text Box 16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7" name="Text Box 17"/>
        <xdr:cNvSpPr txBox="1">
          <a:spLocks noChangeArrowheads="1"/>
        </xdr:cNvSpPr>
      </xdr:nvSpPr>
      <xdr:spPr>
        <a:xfrm>
          <a:off x="25622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7</xdr:row>
      <xdr:rowOff>0</xdr:rowOff>
    </xdr:from>
    <xdr:ext cx="76200" cy="209550"/>
    <xdr:sp>
      <xdr:nvSpPr>
        <xdr:cNvPr id="18" name="Text Box 18"/>
        <xdr:cNvSpPr txBox="1">
          <a:spLocks noChangeArrowheads="1"/>
        </xdr:cNvSpPr>
      </xdr:nvSpPr>
      <xdr:spPr>
        <a:xfrm>
          <a:off x="25622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19" name="Text Box 19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20" name="Text Box 20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1" name="Text Box 21"/>
        <xdr:cNvSpPr txBox="1">
          <a:spLocks noChangeArrowheads="1"/>
        </xdr:cNvSpPr>
      </xdr:nvSpPr>
      <xdr:spPr>
        <a:xfrm>
          <a:off x="819150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2" name="Text Box 22"/>
        <xdr:cNvSpPr txBox="1">
          <a:spLocks noChangeArrowheads="1"/>
        </xdr:cNvSpPr>
      </xdr:nvSpPr>
      <xdr:spPr>
        <a:xfrm>
          <a:off x="819150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>
      <xdr:nvSpPr>
        <xdr:cNvPr id="23" name="Text Box 23"/>
        <xdr:cNvSpPr txBox="1">
          <a:spLocks noChangeArrowheads="1"/>
        </xdr:cNvSpPr>
      </xdr:nvSpPr>
      <xdr:spPr>
        <a:xfrm>
          <a:off x="819150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4" name="Text Box 24"/>
        <xdr:cNvSpPr txBox="1">
          <a:spLocks noChangeArrowheads="1"/>
        </xdr:cNvSpPr>
      </xdr:nvSpPr>
      <xdr:spPr>
        <a:xfrm>
          <a:off x="819150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>
      <xdr:nvSpPr>
        <xdr:cNvPr id="25" name="Text Box 25"/>
        <xdr:cNvSpPr txBox="1">
          <a:spLocks noChangeArrowheads="1"/>
        </xdr:cNvSpPr>
      </xdr:nvSpPr>
      <xdr:spPr>
        <a:xfrm>
          <a:off x="819150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>
      <xdr:nvSpPr>
        <xdr:cNvPr id="26" name="Text Box 26"/>
        <xdr:cNvSpPr txBox="1">
          <a:spLocks noChangeArrowheads="1"/>
        </xdr:cNvSpPr>
      </xdr:nvSpPr>
      <xdr:spPr>
        <a:xfrm>
          <a:off x="81915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7" name="Text Box 27"/>
        <xdr:cNvSpPr txBox="1">
          <a:spLocks noChangeArrowheads="1"/>
        </xdr:cNvSpPr>
      </xdr:nvSpPr>
      <xdr:spPr>
        <a:xfrm>
          <a:off x="819150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8" name="Text Box 28"/>
        <xdr:cNvSpPr txBox="1">
          <a:spLocks noChangeArrowheads="1"/>
        </xdr:cNvSpPr>
      </xdr:nvSpPr>
      <xdr:spPr>
        <a:xfrm>
          <a:off x="819150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29" name="Text Box 29"/>
        <xdr:cNvSpPr txBox="1">
          <a:spLocks noChangeArrowheads="1"/>
        </xdr:cNvSpPr>
      </xdr:nvSpPr>
      <xdr:spPr>
        <a:xfrm>
          <a:off x="819150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>
      <xdr:nvSpPr>
        <xdr:cNvPr id="30" name="Text Box 30"/>
        <xdr:cNvSpPr txBox="1">
          <a:spLocks noChangeArrowheads="1"/>
        </xdr:cNvSpPr>
      </xdr:nvSpPr>
      <xdr:spPr>
        <a:xfrm>
          <a:off x="819150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31" name="Text Box 31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2" name="Text Box 32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3" name="Text Box 33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34" name="Text Box 34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35" name="Text Box 37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36" name="Text Box 38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37" name="Text Box 39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38" name="Text Box 40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39" name="Text Box 41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0" name="Text Box 42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1" name="Text Box 43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2" name="Text Box 44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3" name="Text Box 47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4" name="Text Box 48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45" name="Text Box 49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46" name="Text Box 50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76200" cy="209550"/>
    <xdr:sp>
      <xdr:nvSpPr>
        <xdr:cNvPr id="47" name="Text Box 51"/>
        <xdr:cNvSpPr txBox="1">
          <a:spLocks noChangeArrowheads="1"/>
        </xdr:cNvSpPr>
      </xdr:nvSpPr>
      <xdr:spPr>
        <a:xfrm>
          <a:off x="690562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48" name="Text Box 52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49" name="Text Box 53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0" name="Text Box 54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1" name="Text Box 55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2" name="Text Box 56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3" name="Text Box 57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9550"/>
    <xdr:sp>
      <xdr:nvSpPr>
        <xdr:cNvPr id="54" name="Text Box 58"/>
        <xdr:cNvSpPr txBox="1">
          <a:spLocks noChangeArrowheads="1"/>
        </xdr:cNvSpPr>
      </xdr:nvSpPr>
      <xdr:spPr>
        <a:xfrm>
          <a:off x="6905625" y="276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55" name="Text Box 59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9550"/>
    <xdr:sp>
      <xdr:nvSpPr>
        <xdr:cNvPr id="56" name="Text Box 60"/>
        <xdr:cNvSpPr txBox="1">
          <a:spLocks noChangeArrowheads="1"/>
        </xdr:cNvSpPr>
      </xdr:nvSpPr>
      <xdr:spPr>
        <a:xfrm>
          <a:off x="6905625" y="2276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7" name="Text Box 61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09550"/>
    <xdr:sp>
      <xdr:nvSpPr>
        <xdr:cNvPr id="58" name="Text Box 62"/>
        <xdr:cNvSpPr txBox="1">
          <a:spLocks noChangeArrowheads="1"/>
        </xdr:cNvSpPr>
      </xdr:nvSpPr>
      <xdr:spPr>
        <a:xfrm>
          <a:off x="6905625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9550"/>
    <xdr:sp>
      <xdr:nvSpPr>
        <xdr:cNvPr id="59" name="Text Box 64"/>
        <xdr:cNvSpPr txBox="1">
          <a:spLocks noChangeArrowheads="1"/>
        </xdr:cNvSpPr>
      </xdr:nvSpPr>
      <xdr:spPr>
        <a:xfrm>
          <a:off x="245745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0" name="Text Box 68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1" name="Text Box 69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2" name="Text Box 70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3" name="Text Box 71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4" name="Text Box 72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5" name="Text Box 73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6" name="Text Box 74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7" name="Text Box 75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8" name="Text Box 76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69" name="Text Box 77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70" name="Text Box 78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71" name="Text Box 79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72" name="Text Box 80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180975"/>
    <xdr:sp>
      <xdr:nvSpPr>
        <xdr:cNvPr id="73" name="Text Box 81"/>
        <xdr:cNvSpPr txBox="1">
          <a:spLocks noChangeArrowheads="1"/>
        </xdr:cNvSpPr>
      </xdr:nvSpPr>
      <xdr:spPr>
        <a:xfrm>
          <a:off x="8886825" y="3390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16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4" name="Text Box 6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5" name="Text Box 7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6" name="Text Box 8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7" name="Text Box 9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8" name="Text Box 10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9" name="Text Box 11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1" name="Text Box 13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2" name="Text Box 14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3" name="Text Box 15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76200" cy="200025"/>
    <xdr:sp>
      <xdr:nvSpPr>
        <xdr:cNvPr id="14" name="Text Box 16"/>
        <xdr:cNvSpPr txBox="1">
          <a:spLocks noChangeArrowheads="1"/>
        </xdr:cNvSpPr>
      </xdr:nvSpPr>
      <xdr:spPr>
        <a:xfrm>
          <a:off x="862012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1057275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1057275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1057275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1057275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7810500" y="3476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11239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11239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11239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11239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7229475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1190625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1190625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1190625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1190625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8686800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115" zoomScaleNormal="115" zoomScaleSheetLayoutView="100" zoomScalePageLayoutView="0" workbookViewId="0" topLeftCell="A22">
      <selection activeCell="A10" sqref="A10"/>
    </sheetView>
  </sheetViews>
  <sheetFormatPr defaultColWidth="9.140625" defaultRowHeight="12.75"/>
  <cols>
    <col min="1" max="1" width="52.28125" style="349" customWidth="1"/>
    <col min="2" max="2" width="14.140625" style="349" customWidth="1"/>
    <col min="3" max="3" width="17.28125" style="349" customWidth="1"/>
    <col min="4" max="4" width="15.8515625" style="349" customWidth="1"/>
    <col min="5" max="5" width="13.421875" style="350" customWidth="1"/>
    <col min="6" max="6" width="5.140625" style="349" customWidth="1"/>
    <col min="7" max="16384" width="9.140625" style="349" customWidth="1"/>
  </cols>
  <sheetData>
    <row r="1" spans="1:5" ht="24" customHeight="1" thickBot="1">
      <c r="A1" s="472" t="s">
        <v>160</v>
      </c>
      <c r="B1" s="473"/>
      <c r="C1" s="473"/>
      <c r="D1" s="473"/>
      <c r="E1" s="474"/>
    </row>
    <row r="2" spans="1:5" ht="21.75" customHeight="1" thickBot="1">
      <c r="A2" s="226" t="s">
        <v>161</v>
      </c>
      <c r="B2" s="567" t="str">
        <f>'Proje Harcama Özeti '!B2:C2</f>
        <v>TR0501.02/01/XXX</v>
      </c>
      <c r="C2" s="568"/>
      <c r="D2" s="569"/>
      <c r="E2" s="570"/>
    </row>
    <row r="3" spans="1:5" ht="21.75" customHeight="1" thickBot="1">
      <c r="A3" s="226" t="s">
        <v>162</v>
      </c>
      <c r="B3" s="567" t="str">
        <f>'Proje Harcama Özeti '!B3:E3</f>
        <v>XXX DERNEĞİ </v>
      </c>
      <c r="C3" s="568"/>
      <c r="D3" s="568"/>
      <c r="E3" s="571"/>
    </row>
    <row r="4" spans="1:5" ht="23.25" customHeight="1" thickBot="1">
      <c r="A4" s="221" t="s">
        <v>168</v>
      </c>
      <c r="B4" s="572" t="str">
        <f>'Proje Harcama Özeti '!B4:C4</f>
        <v>gg/aa/yyyy - gg/aa/ yyyy</v>
      </c>
      <c r="C4" s="573"/>
      <c r="D4" s="574"/>
      <c r="E4" s="575"/>
    </row>
    <row r="5" spans="1:5" ht="23.25" customHeight="1">
      <c r="A5" s="459"/>
      <c r="B5" s="439"/>
      <c r="C5" s="439"/>
      <c r="D5" s="440"/>
      <c r="E5" s="440"/>
    </row>
    <row r="6" spans="1:5" ht="23.25" customHeight="1" thickBot="1">
      <c r="A6" s="456"/>
      <c r="B6" s="457"/>
      <c r="C6" s="457"/>
      <c r="D6" s="458"/>
      <c r="E6" s="458"/>
    </row>
    <row r="7" spans="1:5" ht="23.25" customHeight="1" thickBot="1">
      <c r="A7" s="467" t="s">
        <v>163</v>
      </c>
      <c r="B7" s="468"/>
      <c r="C7" s="468"/>
      <c r="D7" s="468"/>
      <c r="E7" s="469"/>
    </row>
    <row r="8" spans="1:5" ht="63.75" customHeight="1">
      <c r="A8" s="470" t="s">
        <v>164</v>
      </c>
      <c r="B8" s="527" t="s">
        <v>165</v>
      </c>
      <c r="C8" s="454" t="s">
        <v>167</v>
      </c>
      <c r="D8" s="525" t="s">
        <v>166</v>
      </c>
      <c r="E8" s="443" t="s">
        <v>186</v>
      </c>
    </row>
    <row r="9" spans="1:5" ht="13.5" thickBot="1">
      <c r="A9" s="471"/>
      <c r="B9" s="523" t="s">
        <v>148</v>
      </c>
      <c r="C9" s="524" t="s">
        <v>148</v>
      </c>
      <c r="D9" s="526" t="s">
        <v>148</v>
      </c>
      <c r="E9" s="524" t="s">
        <v>148</v>
      </c>
    </row>
    <row r="10" spans="1:5" ht="19.5" customHeight="1">
      <c r="A10" s="517" t="s">
        <v>169</v>
      </c>
      <c r="B10" s="553">
        <f>'Proje Harcama Özeti '!B10</f>
        <v>0</v>
      </c>
      <c r="C10" s="554">
        <f>'Proje Harcama Özeti '!C10</f>
        <v>0</v>
      </c>
      <c r="D10" s="555">
        <f>'Proje Harcama Özeti '!D10</f>
        <v>0</v>
      </c>
      <c r="E10" s="554">
        <f>'Proje Harcama Özeti '!E10</f>
        <v>0</v>
      </c>
    </row>
    <row r="11" spans="1:5" ht="19.5" customHeight="1">
      <c r="A11" s="518" t="s">
        <v>170</v>
      </c>
      <c r="B11" s="556">
        <f>'Proje Harcama Özeti '!B11</f>
        <v>0</v>
      </c>
      <c r="C11" s="557">
        <f>'Proje Harcama Özeti '!C11</f>
        <v>0</v>
      </c>
      <c r="D11" s="558">
        <f>'Proje Harcama Özeti '!D11</f>
        <v>0</v>
      </c>
      <c r="E11" s="557">
        <f>'Proje Harcama Özeti '!E11</f>
        <v>0</v>
      </c>
    </row>
    <row r="12" spans="1:5" ht="19.5" customHeight="1">
      <c r="A12" s="518" t="s">
        <v>171</v>
      </c>
      <c r="B12" s="556">
        <f>'Proje Harcama Özeti '!B12</f>
        <v>0</v>
      </c>
      <c r="C12" s="557">
        <f>'Proje Harcama Özeti '!C12</f>
        <v>0</v>
      </c>
      <c r="D12" s="558">
        <f>'Proje Harcama Özeti '!D12</f>
        <v>0</v>
      </c>
      <c r="E12" s="557">
        <f>'Proje Harcama Özeti '!E12</f>
        <v>0</v>
      </c>
    </row>
    <row r="13" spans="1:5" ht="19.5" customHeight="1">
      <c r="A13" s="518" t="s">
        <v>172</v>
      </c>
      <c r="B13" s="556">
        <f>'Proje Harcama Özeti '!B13</f>
        <v>0</v>
      </c>
      <c r="C13" s="557">
        <f>'Proje Harcama Özeti '!C13</f>
        <v>0</v>
      </c>
      <c r="D13" s="558">
        <f>'Proje Harcama Özeti '!D13</f>
        <v>0</v>
      </c>
      <c r="E13" s="557">
        <f>'Proje Harcama Özeti '!E13</f>
        <v>0</v>
      </c>
    </row>
    <row r="14" spans="1:5" ht="19.5" customHeight="1">
      <c r="A14" s="518" t="s">
        <v>173</v>
      </c>
      <c r="B14" s="556">
        <f>'Proje Harcama Özeti '!B14</f>
        <v>0</v>
      </c>
      <c r="C14" s="557">
        <f>'Proje Harcama Özeti '!C14</f>
        <v>0</v>
      </c>
      <c r="D14" s="558">
        <f>'Proje Harcama Özeti '!D14</f>
        <v>0</v>
      </c>
      <c r="E14" s="557">
        <f>'Proje Harcama Özeti '!E14</f>
        <v>0</v>
      </c>
    </row>
    <row r="15" spans="1:5" ht="19.5" customHeight="1">
      <c r="A15" s="518" t="s">
        <v>174</v>
      </c>
      <c r="B15" s="556">
        <f>'Proje Harcama Özeti '!B15</f>
        <v>0</v>
      </c>
      <c r="C15" s="557">
        <f>'Proje Harcama Özeti '!C15</f>
        <v>0</v>
      </c>
      <c r="D15" s="558">
        <f>'Proje Harcama Özeti '!D15</f>
        <v>0</v>
      </c>
      <c r="E15" s="557">
        <f>'Proje Harcama Özeti '!E15</f>
        <v>0</v>
      </c>
    </row>
    <row r="16" spans="1:5" ht="30.75" customHeight="1">
      <c r="A16" s="519" t="s">
        <v>175</v>
      </c>
      <c r="B16" s="556">
        <f>'Proje Harcama Özeti '!B16</f>
        <v>0</v>
      </c>
      <c r="C16" s="557">
        <f>'Proje Harcama Özeti '!C16</f>
        <v>0</v>
      </c>
      <c r="D16" s="558">
        <f>'Proje Harcama Özeti '!D16</f>
        <v>0</v>
      </c>
      <c r="E16" s="557">
        <f>'Proje Harcama Özeti '!E16</f>
        <v>0</v>
      </c>
    </row>
    <row r="17" spans="1:5" ht="27" customHeight="1">
      <c r="A17" s="520" t="s">
        <v>176</v>
      </c>
      <c r="B17" s="556">
        <f>'Proje Harcama Özeti '!B17</f>
        <v>0</v>
      </c>
      <c r="C17" s="557">
        <f>'Proje Harcama Özeti '!C17</f>
        <v>0</v>
      </c>
      <c r="D17" s="558">
        <f>'Proje Harcama Özeti '!D17</f>
        <v>0</v>
      </c>
      <c r="E17" s="557">
        <f>'Proje Harcama Özeti '!E17</f>
        <v>0</v>
      </c>
    </row>
    <row r="18" spans="1:5" ht="30.75" customHeight="1">
      <c r="A18" s="521" t="s">
        <v>177</v>
      </c>
      <c r="B18" s="556">
        <f>'Proje Harcama Özeti '!B18</f>
        <v>0</v>
      </c>
      <c r="C18" s="557">
        <f>'Proje Harcama Özeti '!C18</f>
        <v>0</v>
      </c>
      <c r="D18" s="558">
        <f>'Proje Harcama Özeti '!D18</f>
        <v>0</v>
      </c>
      <c r="E18" s="557">
        <f>'Proje Harcama Özeti '!E18</f>
        <v>0</v>
      </c>
    </row>
    <row r="19" spans="1:5" ht="24.75" customHeight="1">
      <c r="A19" s="518" t="s">
        <v>178</v>
      </c>
      <c r="B19" s="556">
        <f>'Proje Harcama Özeti '!B19</f>
        <v>0</v>
      </c>
      <c r="C19" s="557">
        <f>'Proje Harcama Özeti '!C19</f>
        <v>0</v>
      </c>
      <c r="D19" s="558">
        <f>'Proje Harcama Özeti '!D19</f>
        <v>0</v>
      </c>
      <c r="E19" s="557">
        <f>'Proje Harcama Özeti '!E19</f>
        <v>0</v>
      </c>
    </row>
    <row r="20" spans="1:5" s="247" customFormat="1" ht="24.75" customHeight="1" thickBot="1">
      <c r="A20" s="522" t="s">
        <v>179</v>
      </c>
      <c r="B20" s="559">
        <f>'Proje Harcama Özeti '!B20</f>
        <v>0</v>
      </c>
      <c r="C20" s="560">
        <f>'Proje Harcama Özeti '!C20</f>
        <v>0</v>
      </c>
      <c r="D20" s="561">
        <f>'Proje Harcama Özeti '!D20</f>
        <v>0</v>
      </c>
      <c r="E20" s="560">
        <f>'Proje Harcama Özeti '!E20</f>
        <v>0</v>
      </c>
    </row>
    <row r="21" ht="30.75" customHeight="1"/>
    <row r="22" ht="33.75" customHeight="1" thickBot="1"/>
    <row r="23" spans="1:5" ht="24" customHeight="1" thickBot="1">
      <c r="A23" s="467" t="s">
        <v>180</v>
      </c>
      <c r="B23" s="530"/>
      <c r="C23" s="530"/>
      <c r="D23" s="530"/>
      <c r="E23" s="534"/>
    </row>
    <row r="24" spans="1:5" ht="25.5" customHeight="1">
      <c r="A24" s="470" t="s">
        <v>189</v>
      </c>
      <c r="B24" s="527" t="s">
        <v>165</v>
      </c>
      <c r="C24" s="532" t="s">
        <v>184</v>
      </c>
      <c r="D24" s="527" t="s">
        <v>185</v>
      </c>
      <c r="E24" s="531" t="s">
        <v>186</v>
      </c>
    </row>
    <row r="25" spans="1:5" ht="13.5" thickBot="1">
      <c r="A25" s="471"/>
      <c r="B25" s="442" t="s">
        <v>148</v>
      </c>
      <c r="C25" s="533" t="s">
        <v>148</v>
      </c>
      <c r="D25" s="442" t="s">
        <v>148</v>
      </c>
      <c r="E25" s="443" t="s">
        <v>148</v>
      </c>
    </row>
    <row r="26" spans="1:5" ht="19.5" customHeight="1">
      <c r="A26" s="517" t="s">
        <v>182</v>
      </c>
      <c r="B26" s="556">
        <f>'Proje Harcama Özeti '!B26</f>
        <v>0</v>
      </c>
      <c r="C26" s="562">
        <f>'Proje Harcama Özeti '!C26</f>
        <v>0</v>
      </c>
      <c r="D26" s="556">
        <f>'Proje Harcama Özeti '!D26</f>
        <v>0</v>
      </c>
      <c r="E26" s="557">
        <f>'Proje Harcama Özeti '!E26</f>
        <v>0</v>
      </c>
    </row>
    <row r="27" spans="1:5" ht="19.5" customHeight="1">
      <c r="A27" s="518" t="s">
        <v>181</v>
      </c>
      <c r="B27" s="556">
        <f>'Proje Harcama Özeti '!B27</f>
        <v>0</v>
      </c>
      <c r="C27" s="562">
        <f>'Proje Harcama Özeti '!C27</f>
        <v>0</v>
      </c>
      <c r="D27" s="556">
        <f>'Proje Harcama Özeti '!D27</f>
        <v>0</v>
      </c>
      <c r="E27" s="557">
        <f>'Proje Harcama Özeti '!E27</f>
        <v>0</v>
      </c>
    </row>
    <row r="28" spans="1:5" ht="19.5" customHeight="1">
      <c r="A28" s="518" t="s">
        <v>183</v>
      </c>
      <c r="B28" s="556">
        <f>'Proje Harcama Özeti '!B28</f>
        <v>0</v>
      </c>
      <c r="C28" s="562">
        <f>'Proje Harcama Özeti '!C28</f>
        <v>0</v>
      </c>
      <c r="D28" s="556">
        <f>'Proje Harcama Özeti '!D28</f>
        <v>0</v>
      </c>
      <c r="E28" s="557">
        <f>'Proje Harcama Özeti '!E28</f>
        <v>0</v>
      </c>
    </row>
    <row r="29" spans="1:5" ht="19.5" customHeight="1">
      <c r="A29" s="518"/>
      <c r="B29" s="556"/>
      <c r="C29" s="562"/>
      <c r="D29" s="556"/>
      <c r="E29" s="557"/>
    </row>
    <row r="30" spans="1:5" ht="19.5" customHeight="1">
      <c r="A30" s="518"/>
      <c r="B30" s="556"/>
      <c r="C30" s="562"/>
      <c r="D30" s="556"/>
      <c r="E30" s="557"/>
    </row>
    <row r="31" spans="1:5" ht="19.5" customHeight="1">
      <c r="A31" s="528" t="s">
        <v>156</v>
      </c>
      <c r="B31" s="556">
        <f>'Proje Harcama Özeti '!B31</f>
        <v>0</v>
      </c>
      <c r="C31" s="562">
        <f>'Proje Harcama Özeti '!C31</f>
        <v>0</v>
      </c>
      <c r="D31" s="556">
        <f>'Proje Harcama Özeti '!D31</f>
        <v>0</v>
      </c>
      <c r="E31" s="557">
        <f>'Proje Harcama Özeti '!E31</f>
        <v>0</v>
      </c>
    </row>
    <row r="32" spans="1:5" ht="19.5" customHeight="1">
      <c r="A32" s="518"/>
      <c r="B32" s="174"/>
      <c r="C32" s="563"/>
      <c r="D32" s="174"/>
      <c r="E32" s="353"/>
    </row>
    <row r="33" spans="1:5" ht="19.5" customHeight="1">
      <c r="A33" s="518" t="s">
        <v>187</v>
      </c>
      <c r="B33" s="174"/>
      <c r="C33" s="563"/>
      <c r="D33" s="174"/>
      <c r="E33" s="353"/>
    </row>
    <row r="34" spans="1:5" ht="19.5" customHeight="1" thickBot="1">
      <c r="A34" s="529" t="s">
        <v>188</v>
      </c>
      <c r="B34" s="564"/>
      <c r="C34" s="565"/>
      <c r="D34" s="564"/>
      <c r="E34" s="566"/>
    </row>
  </sheetData>
  <sheetProtection/>
  <mergeCells count="8">
    <mergeCell ref="A7:E7"/>
    <mergeCell ref="A23:E23"/>
    <mergeCell ref="A24:A25"/>
    <mergeCell ref="A1:E1"/>
    <mergeCell ref="B2:C2"/>
    <mergeCell ref="B4:C4"/>
    <mergeCell ref="B3:E3"/>
    <mergeCell ref="A8:A9"/>
  </mergeCells>
  <printOptions horizontalCentered="1"/>
  <pageMargins left="0.96" right="0.15748031496062992" top="0.71" bottom="1.06" header="0.61" footer="0.64"/>
  <pageSetup fitToHeight="2" horizontalDpi="300" verticalDpi="300" orientation="portrait" scale="80" r:id="rId1"/>
  <headerFooter alignWithMargins="0">
    <oddFooter>&amp;LYasal Temsilcinin Adı : .........................................&amp;Cİmza : ................................&amp;RTarih :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115" zoomScaleNormal="115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52.28125" style="349" customWidth="1"/>
    <col min="2" max="2" width="14.140625" style="349" customWidth="1"/>
    <col min="3" max="3" width="17.28125" style="349" customWidth="1"/>
    <col min="4" max="4" width="15.8515625" style="349" customWidth="1"/>
    <col min="5" max="5" width="13.421875" style="350" customWidth="1"/>
    <col min="6" max="6" width="5.140625" style="349" customWidth="1"/>
    <col min="7" max="16384" width="9.140625" style="349" customWidth="1"/>
  </cols>
  <sheetData>
    <row r="1" spans="1:5" ht="24" customHeight="1" thickBot="1">
      <c r="A1" s="472" t="s">
        <v>141</v>
      </c>
      <c r="B1" s="473"/>
      <c r="C1" s="473"/>
      <c r="D1" s="473"/>
      <c r="E1" s="474"/>
    </row>
    <row r="2" spans="1:5" ht="21.75" customHeight="1" thickBot="1">
      <c r="A2" s="226" t="s">
        <v>45</v>
      </c>
      <c r="B2" s="475" t="s">
        <v>6</v>
      </c>
      <c r="C2" s="476"/>
      <c r="D2" s="224"/>
      <c r="E2" s="225"/>
    </row>
    <row r="3" spans="1:5" ht="21.75" customHeight="1" thickBot="1">
      <c r="A3" s="226" t="s">
        <v>138</v>
      </c>
      <c r="B3" s="475" t="s">
        <v>140</v>
      </c>
      <c r="C3" s="476"/>
      <c r="D3" s="476"/>
      <c r="E3" s="479"/>
    </row>
    <row r="4" spans="1:5" ht="23.25" customHeight="1" thickBot="1">
      <c r="A4" s="221" t="s">
        <v>139</v>
      </c>
      <c r="B4" s="477" t="s">
        <v>43</v>
      </c>
      <c r="C4" s="478"/>
      <c r="D4" s="440"/>
      <c r="E4" s="441"/>
    </row>
    <row r="5" spans="1:5" ht="23.25" customHeight="1">
      <c r="A5" s="459"/>
      <c r="B5" s="439"/>
      <c r="C5" s="439"/>
      <c r="D5" s="440"/>
      <c r="E5" s="440"/>
    </row>
    <row r="6" spans="1:5" ht="23.25" customHeight="1" thickBot="1">
      <c r="A6" s="456"/>
      <c r="B6" s="457"/>
      <c r="C6" s="457"/>
      <c r="D6" s="458"/>
      <c r="E6" s="458"/>
    </row>
    <row r="7" spans="1:5" ht="23.25" customHeight="1" thickBot="1">
      <c r="A7" s="467" t="s">
        <v>147</v>
      </c>
      <c r="B7" s="468"/>
      <c r="C7" s="468"/>
      <c r="D7" s="468"/>
      <c r="E7" s="469"/>
    </row>
    <row r="8" spans="1:5" ht="53.25" customHeight="1">
      <c r="A8" s="470" t="s">
        <v>46</v>
      </c>
      <c r="B8" s="442" t="s">
        <v>150</v>
      </c>
      <c r="C8" s="454" t="s">
        <v>108</v>
      </c>
      <c r="D8" s="442" t="s">
        <v>158</v>
      </c>
      <c r="E8" s="443" t="s">
        <v>149</v>
      </c>
    </row>
    <row r="9" spans="1:5" ht="19.5" customHeight="1" thickBot="1">
      <c r="A9" s="471"/>
      <c r="B9" s="351" t="s">
        <v>148</v>
      </c>
      <c r="C9" s="220" t="s">
        <v>148</v>
      </c>
      <c r="D9" s="351" t="s">
        <v>148</v>
      </c>
      <c r="E9" s="220" t="s">
        <v>148</v>
      </c>
    </row>
    <row r="10" spans="1:5" ht="19.5" customHeight="1">
      <c r="A10" s="444" t="s">
        <v>41</v>
      </c>
      <c r="B10" s="537"/>
      <c r="C10" s="539">
        <f>'Hesap (Muhasebe) Defteri '!E65</f>
        <v>0</v>
      </c>
      <c r="D10" s="540">
        <f>'Hesap (Muhasebe) Defteri '!H65</f>
        <v>0</v>
      </c>
      <c r="E10" s="541">
        <f>C10-D10</f>
        <v>0</v>
      </c>
    </row>
    <row r="11" spans="1:5" ht="19.5" customHeight="1">
      <c r="A11" s="445" t="s">
        <v>65</v>
      </c>
      <c r="B11" s="535"/>
      <c r="C11" s="542">
        <f>'Hesap (Muhasebe) Defteri '!E78</f>
        <v>0</v>
      </c>
      <c r="D11" s="543">
        <f>'Hesap (Muhasebe) Defteri '!H78</f>
        <v>0</v>
      </c>
      <c r="E11" s="544">
        <f>C11-D11</f>
        <v>0</v>
      </c>
    </row>
    <row r="12" spans="1:5" ht="19.5" customHeight="1">
      <c r="A12" s="445" t="s">
        <v>69</v>
      </c>
      <c r="B12" s="535"/>
      <c r="C12" s="542">
        <f>'Hesap (Muhasebe) Defteri '!E99</f>
        <v>0</v>
      </c>
      <c r="D12" s="543">
        <f>'Hesap (Muhasebe) Defteri '!H99</f>
        <v>0</v>
      </c>
      <c r="E12" s="544">
        <f>C12-D12</f>
        <v>0</v>
      </c>
    </row>
    <row r="13" spans="1:5" ht="19.5" customHeight="1">
      <c r="A13" s="445" t="s">
        <v>83</v>
      </c>
      <c r="B13" s="535"/>
      <c r="C13" s="542">
        <f>'Hesap (Muhasebe) Defteri '!E121</f>
        <v>0</v>
      </c>
      <c r="D13" s="543">
        <f>'Hesap (Muhasebe) Defteri '!H121</f>
        <v>0</v>
      </c>
      <c r="E13" s="544">
        <f>C13-D13</f>
        <v>0</v>
      </c>
    </row>
    <row r="14" spans="1:5" ht="19.5" customHeight="1">
      <c r="A14" s="445" t="s">
        <v>143</v>
      </c>
      <c r="B14" s="535"/>
      <c r="C14" s="542">
        <f>'Hesap (Muhasebe) Defteri '!E150</f>
        <v>0</v>
      </c>
      <c r="D14" s="543">
        <f>'Hesap (Muhasebe) Defteri '!H150</f>
        <v>0</v>
      </c>
      <c r="E14" s="544">
        <f>C14-D14</f>
        <v>0</v>
      </c>
    </row>
    <row r="15" spans="1:5" ht="19.5" customHeight="1">
      <c r="A15" s="445" t="s">
        <v>99</v>
      </c>
      <c r="B15" s="535"/>
      <c r="C15" s="542">
        <f>'Hesap (Muhasebe) Defteri '!E157</f>
        <v>0</v>
      </c>
      <c r="D15" s="543">
        <f>'Hesap (Muhasebe) Defteri '!H157</f>
        <v>0</v>
      </c>
      <c r="E15" s="544">
        <f>C15-D15</f>
        <v>0</v>
      </c>
    </row>
    <row r="16" spans="1:5" ht="30.75" customHeight="1">
      <c r="A16" s="446" t="s">
        <v>146</v>
      </c>
      <c r="B16" s="535"/>
      <c r="C16" s="542">
        <f>SUM(C10:C15)</f>
        <v>0</v>
      </c>
      <c r="D16" s="545">
        <f>SUM(D10:D15)</f>
        <v>0</v>
      </c>
      <c r="E16" s="546">
        <f>SUM(E10:E15)</f>
        <v>0</v>
      </c>
    </row>
    <row r="17" spans="1:5" ht="30.75" customHeight="1">
      <c r="A17" s="447" t="s">
        <v>144</v>
      </c>
      <c r="B17" s="536"/>
      <c r="C17" s="547">
        <v>0</v>
      </c>
      <c r="D17" s="548">
        <v>0</v>
      </c>
      <c r="E17" s="549">
        <v>0</v>
      </c>
    </row>
    <row r="18" spans="1:5" ht="30.75" customHeight="1">
      <c r="A18" s="448" t="s">
        <v>101</v>
      </c>
      <c r="B18" s="536"/>
      <c r="C18" s="547">
        <f>SUM(C16:C17)</f>
        <v>0</v>
      </c>
      <c r="D18" s="548">
        <f>SUM(D16:D17)</f>
        <v>0</v>
      </c>
      <c r="E18" s="549">
        <f>SUM(E16:E17)</f>
        <v>0</v>
      </c>
    </row>
    <row r="19" spans="1:5" ht="24.75" customHeight="1">
      <c r="A19" s="445" t="s">
        <v>145</v>
      </c>
      <c r="B19" s="536"/>
      <c r="C19" s="547">
        <f>'Hesap (Muhasebe) Defteri '!E171</f>
        <v>0</v>
      </c>
      <c r="D19" s="548">
        <f>'Hesap (Muhasebe) Defteri '!H171</f>
        <v>0</v>
      </c>
      <c r="E19" s="549">
        <f>C19-D19</f>
        <v>0</v>
      </c>
    </row>
    <row r="20" spans="1:5" s="247" customFormat="1" ht="24.75" customHeight="1" thickBot="1">
      <c r="A20" s="449" t="s">
        <v>105</v>
      </c>
      <c r="B20" s="538"/>
      <c r="C20" s="550">
        <f>SUM(C18:C19)</f>
        <v>0</v>
      </c>
      <c r="D20" s="551">
        <f>SUM(D18:D19)</f>
        <v>0</v>
      </c>
      <c r="E20" s="552">
        <f>SUM(E18:E19)</f>
        <v>0</v>
      </c>
    </row>
    <row r="21" ht="30.75" customHeight="1"/>
    <row r="22" ht="33.75" customHeight="1" thickBot="1"/>
    <row r="23" spans="1:5" ht="24" customHeight="1" thickBot="1">
      <c r="A23" s="467" t="s">
        <v>151</v>
      </c>
      <c r="B23" s="468"/>
      <c r="C23" s="468"/>
      <c r="D23" s="468"/>
      <c r="E23" s="469"/>
    </row>
    <row r="24" spans="1:5" ht="25.5" customHeight="1">
      <c r="A24" s="470" t="s">
        <v>152</v>
      </c>
      <c r="B24" s="442" t="s">
        <v>150</v>
      </c>
      <c r="C24" s="454" t="s">
        <v>142</v>
      </c>
      <c r="D24" s="442" t="s">
        <v>44</v>
      </c>
      <c r="E24" s="443" t="s">
        <v>149</v>
      </c>
    </row>
    <row r="25" spans="1:5" ht="13.5" thickBot="1">
      <c r="A25" s="471"/>
      <c r="B25" s="351" t="s">
        <v>148</v>
      </c>
      <c r="C25" s="220" t="s">
        <v>148</v>
      </c>
      <c r="D25" s="351" t="s">
        <v>148</v>
      </c>
      <c r="E25" s="220" t="s">
        <v>148</v>
      </c>
    </row>
    <row r="26" spans="1:5" ht="19.5" customHeight="1">
      <c r="A26" s="444" t="s">
        <v>153</v>
      </c>
      <c r="B26" s="437"/>
      <c r="C26" s="438"/>
      <c r="D26" s="437"/>
      <c r="E26" s="453"/>
    </row>
    <row r="27" spans="1:5" ht="19.5" customHeight="1">
      <c r="A27" s="445" t="s">
        <v>154</v>
      </c>
      <c r="B27" s="163"/>
      <c r="C27" s="375"/>
      <c r="D27" s="163"/>
      <c r="E27" s="375"/>
    </row>
    <row r="28" spans="1:5" ht="19.5" customHeight="1">
      <c r="A28" s="445" t="s">
        <v>155</v>
      </c>
      <c r="B28" s="187"/>
      <c r="C28" s="381"/>
      <c r="D28" s="187"/>
      <c r="E28" s="381"/>
    </row>
    <row r="29" spans="1:5" ht="19.5" customHeight="1">
      <c r="A29" s="445"/>
      <c r="B29" s="187"/>
      <c r="C29" s="381"/>
      <c r="D29" s="187"/>
      <c r="E29" s="381"/>
    </row>
    <row r="30" spans="1:5" ht="19.5" customHeight="1">
      <c r="A30" s="445"/>
      <c r="B30" s="187"/>
      <c r="C30" s="381"/>
      <c r="D30" s="187"/>
      <c r="E30" s="381"/>
    </row>
    <row r="31" spans="1:5" ht="19.5" customHeight="1">
      <c r="A31" s="455" t="s">
        <v>156</v>
      </c>
      <c r="B31" s="183"/>
      <c r="C31" s="380"/>
      <c r="D31" s="183"/>
      <c r="E31" s="380"/>
    </row>
    <row r="32" spans="1:5" ht="19.5" customHeight="1">
      <c r="A32" s="445"/>
      <c r="B32" s="187"/>
      <c r="C32" s="381"/>
      <c r="D32" s="187"/>
      <c r="E32" s="381"/>
    </row>
    <row r="33" spans="1:5" ht="19.5" customHeight="1">
      <c r="A33" s="445" t="s">
        <v>159</v>
      </c>
      <c r="B33" s="187"/>
      <c r="C33" s="381"/>
      <c r="D33" s="187"/>
      <c r="E33" s="381"/>
    </row>
    <row r="34" spans="1:5" ht="19.5" customHeight="1" thickBot="1">
      <c r="A34" s="450" t="s">
        <v>157</v>
      </c>
      <c r="B34" s="451"/>
      <c r="C34" s="452"/>
      <c r="D34" s="451"/>
      <c r="E34" s="452"/>
    </row>
  </sheetData>
  <sheetProtection/>
  <mergeCells count="8">
    <mergeCell ref="A7:E7"/>
    <mergeCell ref="A23:E23"/>
    <mergeCell ref="A24:A25"/>
    <mergeCell ref="A1:E1"/>
    <mergeCell ref="B2:C2"/>
    <mergeCell ref="B4:C4"/>
    <mergeCell ref="B3:E3"/>
    <mergeCell ref="A8:A9"/>
  </mergeCells>
  <printOptions horizontalCentered="1"/>
  <pageMargins left="0.96" right="0.15748031496062992" top="0.71" bottom="1.06" header="0.61" footer="0.64"/>
  <pageSetup fitToHeight="2" horizontalDpi="300" verticalDpi="300" orientation="portrait" scale="80" r:id="rId1"/>
  <headerFooter alignWithMargins="0">
    <oddFooter>&amp;LYasal Temsilcinin Adı : .........................................&amp;Cİmza : ................................&amp;RTarih : 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73"/>
  <sheetViews>
    <sheetView tabSelected="1" zoomScale="115" zoomScaleNormal="115" zoomScaleSheetLayoutView="100" zoomScalePageLayoutView="0" workbookViewId="0" topLeftCell="A49">
      <selection activeCell="A55" sqref="A55"/>
    </sheetView>
  </sheetViews>
  <sheetFormatPr defaultColWidth="9.140625" defaultRowHeight="12.75" outlineLevelRow="1"/>
  <cols>
    <col min="1" max="1" width="38.8515625" style="96" customWidth="1"/>
    <col min="2" max="2" width="9.8515625" style="96" customWidth="1"/>
    <col min="3" max="3" width="7.28125" style="217" customWidth="1"/>
    <col min="4" max="4" width="10.28125" style="278" customWidth="1"/>
    <col min="5" max="5" width="13.140625" style="96" customWidth="1"/>
    <col min="6" max="6" width="12.7109375" style="96" customWidth="1"/>
    <col min="7" max="7" width="8.57421875" style="96" customWidth="1"/>
    <col min="8" max="8" width="13.421875" style="218" customWidth="1"/>
    <col min="9" max="9" width="5.140625" style="96" customWidth="1"/>
    <col min="10" max="16384" width="9.140625" style="96" customWidth="1"/>
  </cols>
  <sheetData>
    <row r="1" spans="1:8" ht="24" customHeight="1" thickBot="1">
      <c r="A1" s="472" t="s">
        <v>42</v>
      </c>
      <c r="B1" s="473"/>
      <c r="C1" s="473"/>
      <c r="D1" s="473"/>
      <c r="E1" s="473"/>
      <c r="F1" s="473"/>
      <c r="G1" s="473"/>
      <c r="H1" s="474"/>
    </row>
    <row r="2" spans="1:8" s="97" customFormat="1" ht="21.75" customHeight="1" thickBot="1">
      <c r="A2" s="226" t="s">
        <v>45</v>
      </c>
      <c r="B2" s="475" t="s">
        <v>6</v>
      </c>
      <c r="C2" s="476"/>
      <c r="D2" s="476"/>
      <c r="E2" s="476"/>
      <c r="F2" s="224"/>
      <c r="G2" s="224"/>
      <c r="H2" s="225"/>
    </row>
    <row r="3" spans="1:8" s="97" customFormat="1" ht="21.75" customHeight="1" thickBot="1">
      <c r="A3" s="226" t="s">
        <v>138</v>
      </c>
      <c r="B3" s="475" t="s">
        <v>140</v>
      </c>
      <c r="C3" s="476"/>
      <c r="D3" s="476"/>
      <c r="E3" s="476"/>
      <c r="F3" s="476"/>
      <c r="G3" s="476"/>
      <c r="H3" s="479"/>
    </row>
    <row r="4" spans="1:8" ht="23.25" customHeight="1" thickBot="1">
      <c r="A4" s="221" t="s">
        <v>139</v>
      </c>
      <c r="B4" s="484" t="s">
        <v>43</v>
      </c>
      <c r="C4" s="485"/>
      <c r="D4" s="485"/>
      <c r="E4" s="485"/>
      <c r="F4" s="222"/>
      <c r="G4" s="222"/>
      <c r="H4" s="223"/>
    </row>
    <row r="5" spans="1:8" s="98" customFormat="1" ht="26.25" customHeight="1" thickBot="1">
      <c r="A5" s="480" t="s">
        <v>46</v>
      </c>
      <c r="B5" s="482" t="s">
        <v>108</v>
      </c>
      <c r="C5" s="464"/>
      <c r="D5" s="464"/>
      <c r="E5" s="465"/>
      <c r="F5" s="466" t="s">
        <v>44</v>
      </c>
      <c r="G5" s="463"/>
      <c r="H5" s="483"/>
    </row>
    <row r="6" spans="1:8" s="97" customFormat="1" ht="45" customHeight="1" thickBot="1">
      <c r="A6" s="481"/>
      <c r="B6" s="433" t="s">
        <v>47</v>
      </c>
      <c r="C6" s="434" t="s">
        <v>30</v>
      </c>
      <c r="D6" s="435" t="s">
        <v>48</v>
      </c>
      <c r="E6" s="436" t="s">
        <v>49</v>
      </c>
      <c r="F6" s="433" t="s">
        <v>47</v>
      </c>
      <c r="G6" s="434" t="s">
        <v>30</v>
      </c>
      <c r="H6" s="436" t="s">
        <v>49</v>
      </c>
    </row>
    <row r="7" spans="1:8" ht="23.25" customHeight="1">
      <c r="A7" s="392" t="s">
        <v>41</v>
      </c>
      <c r="B7" s="99"/>
      <c r="C7" s="100"/>
      <c r="D7" s="253"/>
      <c r="E7" s="430"/>
      <c r="F7" s="360"/>
      <c r="G7" s="219"/>
      <c r="H7" s="361"/>
    </row>
    <row r="8" spans="1:8" s="97" customFormat="1" ht="27" customHeight="1">
      <c r="A8" s="393" t="s">
        <v>59</v>
      </c>
      <c r="B8" s="101"/>
      <c r="C8" s="102"/>
      <c r="D8" s="103"/>
      <c r="E8" s="362"/>
      <c r="F8" s="101"/>
      <c r="G8" s="104"/>
      <c r="H8" s="362"/>
    </row>
    <row r="9" spans="1:8" s="109" customFormat="1" ht="25.5">
      <c r="A9" s="394" t="s">
        <v>109</v>
      </c>
      <c r="B9" s="105"/>
      <c r="C9" s="106"/>
      <c r="D9" s="107"/>
      <c r="E9" s="363"/>
      <c r="F9" s="105"/>
      <c r="G9" s="108"/>
      <c r="H9" s="363"/>
    </row>
    <row r="10" spans="1:8" s="109" customFormat="1" ht="12.75">
      <c r="A10" s="395" t="s">
        <v>18</v>
      </c>
      <c r="B10" s="110"/>
      <c r="C10" s="111"/>
      <c r="D10" s="112"/>
      <c r="E10" s="364"/>
      <c r="F10" s="113"/>
      <c r="G10" s="114"/>
      <c r="H10" s="364"/>
    </row>
    <row r="11" spans="1:8" ht="12.75" customHeight="1" outlineLevel="1">
      <c r="A11" s="396"/>
      <c r="B11" s="115"/>
      <c r="C11" s="116"/>
      <c r="D11" s="117"/>
      <c r="E11" s="365"/>
      <c r="F11" s="115">
        <f>B11</f>
        <v>0</v>
      </c>
      <c r="G11" s="118"/>
      <c r="H11" s="365"/>
    </row>
    <row r="12" spans="1:8" ht="12.75" customHeight="1" outlineLevel="1">
      <c r="A12" s="396"/>
      <c r="B12" s="115"/>
      <c r="C12" s="116"/>
      <c r="D12" s="117"/>
      <c r="E12" s="365"/>
      <c r="F12" s="115">
        <f>B12</f>
        <v>0</v>
      </c>
      <c r="G12" s="118"/>
      <c r="H12" s="365"/>
    </row>
    <row r="13" spans="1:8" ht="12.75" customHeight="1" outlineLevel="1">
      <c r="A13" s="396"/>
      <c r="B13" s="115"/>
      <c r="C13" s="116"/>
      <c r="D13" s="117"/>
      <c r="E13" s="365"/>
      <c r="F13" s="115">
        <f>B13</f>
        <v>0</v>
      </c>
      <c r="G13" s="118"/>
      <c r="H13" s="365"/>
    </row>
    <row r="14" spans="1:8" s="109" customFormat="1" ht="12.75" customHeight="1" outlineLevel="1">
      <c r="A14" s="396"/>
      <c r="B14" s="119"/>
      <c r="C14" s="120"/>
      <c r="D14" s="121"/>
      <c r="E14" s="366"/>
      <c r="F14" s="119"/>
      <c r="G14" s="122"/>
      <c r="H14" s="366"/>
    </row>
    <row r="15" spans="1:8" s="109" customFormat="1" ht="12.75" customHeight="1" outlineLevel="1">
      <c r="A15" s="397"/>
      <c r="B15" s="119"/>
      <c r="C15" s="120"/>
      <c r="D15" s="121"/>
      <c r="E15" s="366"/>
      <c r="F15" s="119"/>
      <c r="G15" s="122"/>
      <c r="H15" s="366"/>
    </row>
    <row r="16" spans="1:8" s="127" customFormat="1" ht="25.5">
      <c r="A16" s="398" t="s">
        <v>19</v>
      </c>
      <c r="B16" s="123"/>
      <c r="C16" s="124"/>
      <c r="D16" s="125"/>
      <c r="E16" s="352">
        <f>SUM(E11:E15)</f>
        <v>0</v>
      </c>
      <c r="F16" s="123"/>
      <c r="G16" s="126"/>
      <c r="H16" s="352">
        <f>SUM(H11:H15)</f>
        <v>0</v>
      </c>
    </row>
    <row r="17" spans="1:8" s="109" customFormat="1" ht="12.75">
      <c r="A17" s="395" t="s">
        <v>20</v>
      </c>
      <c r="B17" s="128"/>
      <c r="C17" s="129"/>
      <c r="D17" s="130"/>
      <c r="E17" s="364"/>
      <c r="F17" s="113"/>
      <c r="G17" s="114"/>
      <c r="H17" s="364"/>
    </row>
    <row r="18" spans="1:8" ht="12.75" customHeight="1" outlineLevel="1">
      <c r="A18" s="396"/>
      <c r="B18" s="119"/>
      <c r="C18" s="131"/>
      <c r="D18" s="132"/>
      <c r="E18" s="367">
        <f>C18*D18</f>
        <v>0</v>
      </c>
      <c r="F18" s="119">
        <f>B18</f>
        <v>0</v>
      </c>
      <c r="G18" s="122"/>
      <c r="H18" s="367"/>
    </row>
    <row r="19" spans="1:8" ht="12.75" customHeight="1" outlineLevel="1">
      <c r="A19" s="396"/>
      <c r="B19" s="119"/>
      <c r="C19" s="131"/>
      <c r="D19" s="132"/>
      <c r="E19" s="367">
        <f>C19*D19</f>
        <v>0</v>
      </c>
      <c r="F19" s="119">
        <f>B19</f>
        <v>0</v>
      </c>
      <c r="G19" s="122"/>
      <c r="H19" s="367"/>
    </row>
    <row r="20" spans="1:8" ht="12.75" customHeight="1" outlineLevel="1">
      <c r="A20" s="396"/>
      <c r="B20" s="119"/>
      <c r="C20" s="131"/>
      <c r="D20" s="132"/>
      <c r="E20" s="367">
        <f>C20*D20</f>
        <v>0</v>
      </c>
      <c r="F20" s="119">
        <f>B20</f>
        <v>0</v>
      </c>
      <c r="G20" s="122"/>
      <c r="H20" s="367"/>
    </row>
    <row r="21" spans="1:8" ht="12.75" customHeight="1" outlineLevel="1">
      <c r="A21" s="396"/>
      <c r="B21" s="119"/>
      <c r="C21" s="131"/>
      <c r="D21" s="132"/>
      <c r="E21" s="367"/>
      <c r="F21" s="119"/>
      <c r="G21" s="122"/>
      <c r="H21" s="367"/>
    </row>
    <row r="22" spans="1:8" ht="12.75" customHeight="1" outlineLevel="1">
      <c r="A22" s="399"/>
      <c r="B22" s="119"/>
      <c r="C22" s="131"/>
      <c r="D22" s="132"/>
      <c r="E22" s="367"/>
      <c r="F22" s="119"/>
      <c r="G22" s="122"/>
      <c r="H22" s="367"/>
    </row>
    <row r="23" spans="1:8" s="127" customFormat="1" ht="12.75">
      <c r="A23" s="398" t="s">
        <v>21</v>
      </c>
      <c r="B23" s="123"/>
      <c r="C23" s="124"/>
      <c r="D23" s="125"/>
      <c r="E23" s="352">
        <f>SUM(E18:E22)</f>
        <v>0</v>
      </c>
      <c r="F23" s="123"/>
      <c r="G23" s="126"/>
      <c r="H23" s="352">
        <f>SUM(H18:H22)</f>
        <v>0</v>
      </c>
    </row>
    <row r="24" spans="1:8" s="109" customFormat="1" ht="12.75">
      <c r="A24" s="395" t="s">
        <v>22</v>
      </c>
      <c r="B24" s="113"/>
      <c r="C24" s="133"/>
      <c r="D24" s="134"/>
      <c r="E24" s="364"/>
      <c r="F24" s="113"/>
      <c r="G24" s="114"/>
      <c r="H24" s="364"/>
    </row>
    <row r="25" spans="1:8" s="138" customFormat="1" ht="12.75" customHeight="1" outlineLevel="1">
      <c r="A25" s="400"/>
      <c r="B25" s="135"/>
      <c r="C25" s="136"/>
      <c r="D25" s="137"/>
      <c r="E25" s="368">
        <f>C25*D25</f>
        <v>0</v>
      </c>
      <c r="F25" s="135"/>
      <c r="G25" s="136"/>
      <c r="H25" s="368"/>
    </row>
    <row r="26" spans="1:8" s="138" customFormat="1" ht="12.75" customHeight="1" outlineLevel="1">
      <c r="A26" s="400"/>
      <c r="B26" s="135"/>
      <c r="C26" s="136"/>
      <c r="D26" s="137"/>
      <c r="E26" s="368">
        <f>C26*D26</f>
        <v>0</v>
      </c>
      <c r="F26" s="135"/>
      <c r="G26" s="136"/>
      <c r="H26" s="368"/>
    </row>
    <row r="27" spans="1:8" s="138" customFormat="1" ht="12.75" customHeight="1" outlineLevel="1">
      <c r="A27" s="400"/>
      <c r="B27" s="135"/>
      <c r="C27" s="136"/>
      <c r="D27" s="137"/>
      <c r="E27" s="368">
        <f>C27*D27</f>
        <v>0</v>
      </c>
      <c r="F27" s="135"/>
      <c r="G27" s="136"/>
      <c r="H27" s="368"/>
    </row>
    <row r="28" spans="1:8" s="138" customFormat="1" ht="12.75" customHeight="1" outlineLevel="1">
      <c r="A28" s="401"/>
      <c r="B28" s="135"/>
      <c r="C28" s="136"/>
      <c r="D28" s="137"/>
      <c r="E28" s="368"/>
      <c r="F28" s="135"/>
      <c r="G28" s="139"/>
      <c r="H28" s="368"/>
    </row>
    <row r="29" spans="1:8" s="127" customFormat="1" ht="12.75">
      <c r="A29" s="398" t="s">
        <v>23</v>
      </c>
      <c r="B29" s="123"/>
      <c r="C29" s="124"/>
      <c r="D29" s="125"/>
      <c r="E29" s="352">
        <f>SUM(E25:E28)</f>
        <v>0</v>
      </c>
      <c r="F29" s="123"/>
      <c r="G29" s="126"/>
      <c r="H29" s="352">
        <f>SUM(H25:H28)</f>
        <v>0</v>
      </c>
    </row>
    <row r="30" spans="1:8" s="127" customFormat="1" ht="12.75">
      <c r="A30" s="398" t="s">
        <v>76</v>
      </c>
      <c r="B30" s="123"/>
      <c r="C30" s="124"/>
      <c r="D30" s="125"/>
      <c r="E30" s="352"/>
      <c r="F30" s="123"/>
      <c r="G30" s="126"/>
      <c r="H30" s="352">
        <f>H29+H23+H16</f>
        <v>0</v>
      </c>
    </row>
    <row r="31" spans="1:8" s="109" customFormat="1" ht="12.75">
      <c r="A31" s="394" t="s">
        <v>51</v>
      </c>
      <c r="B31" s="105"/>
      <c r="C31" s="106"/>
      <c r="D31" s="107"/>
      <c r="E31" s="363"/>
      <c r="F31" s="105"/>
      <c r="G31" s="108"/>
      <c r="H31" s="363"/>
    </row>
    <row r="32" spans="1:8" s="109" customFormat="1" ht="12.75">
      <c r="A32" s="395" t="s">
        <v>0</v>
      </c>
      <c r="B32" s="113"/>
      <c r="C32" s="133"/>
      <c r="D32" s="134"/>
      <c r="E32" s="364"/>
      <c r="F32" s="113"/>
      <c r="G32" s="114"/>
      <c r="H32" s="364"/>
    </row>
    <row r="33" spans="1:8" s="143" customFormat="1" ht="12.75" customHeight="1" outlineLevel="1">
      <c r="A33" s="402"/>
      <c r="B33" s="115"/>
      <c r="C33" s="140"/>
      <c r="D33" s="141"/>
      <c r="E33" s="369"/>
      <c r="F33" s="115"/>
      <c r="G33" s="142"/>
      <c r="H33" s="369"/>
    </row>
    <row r="34" spans="1:8" s="109" customFormat="1" ht="12.75">
      <c r="A34" s="395" t="s">
        <v>1</v>
      </c>
      <c r="B34" s="113"/>
      <c r="C34" s="133"/>
      <c r="D34" s="134"/>
      <c r="E34" s="364"/>
      <c r="F34" s="113"/>
      <c r="G34" s="114"/>
      <c r="H34" s="364"/>
    </row>
    <row r="35" spans="1:8" s="143" customFormat="1" ht="12.75" customHeight="1" outlineLevel="1">
      <c r="A35" s="402"/>
      <c r="B35" s="135"/>
      <c r="C35" s="140"/>
      <c r="D35" s="141"/>
      <c r="E35" s="369"/>
      <c r="F35" s="135"/>
      <c r="G35" s="139"/>
      <c r="H35" s="369"/>
    </row>
    <row r="36" spans="1:8" s="138" customFormat="1" ht="12.75" customHeight="1" outlineLevel="1">
      <c r="A36" s="403"/>
      <c r="B36" s="135"/>
      <c r="C36" s="136"/>
      <c r="D36" s="137"/>
      <c r="E36" s="368"/>
      <c r="F36" s="135"/>
      <c r="G36" s="139"/>
      <c r="H36" s="368"/>
    </row>
    <row r="37" spans="1:8" s="127" customFormat="1" ht="25.5" customHeight="1">
      <c r="A37" s="398" t="s">
        <v>75</v>
      </c>
      <c r="B37" s="123"/>
      <c r="C37" s="124"/>
      <c r="D37" s="125"/>
      <c r="E37" s="352"/>
      <c r="F37" s="123"/>
      <c r="G37" s="126"/>
      <c r="H37" s="352"/>
    </row>
    <row r="38" spans="1:8" s="1" customFormat="1" ht="12.75">
      <c r="A38" s="394" t="s">
        <v>50</v>
      </c>
      <c r="B38" s="144"/>
      <c r="C38" s="145"/>
      <c r="D38" s="146"/>
      <c r="E38" s="370"/>
      <c r="F38" s="144"/>
      <c r="G38" s="147"/>
      <c r="H38" s="370"/>
    </row>
    <row r="39" spans="1:8" s="109" customFormat="1" ht="12.75">
      <c r="A39" s="395" t="s">
        <v>2</v>
      </c>
      <c r="B39" s="113"/>
      <c r="C39" s="133"/>
      <c r="D39" s="134"/>
      <c r="E39" s="364"/>
      <c r="F39" s="113"/>
      <c r="G39" s="114"/>
      <c r="H39" s="364"/>
    </row>
    <row r="40" spans="1:8" ht="12.75" customHeight="1" outlineLevel="1">
      <c r="A40" s="404"/>
      <c r="B40" s="148"/>
      <c r="C40" s="116"/>
      <c r="D40" s="117"/>
      <c r="E40" s="365"/>
      <c r="F40" s="148"/>
      <c r="G40" s="149"/>
      <c r="H40" s="365"/>
    </row>
    <row r="41" spans="1:8" ht="12.75" customHeight="1" outlineLevel="1">
      <c r="A41" s="404"/>
      <c r="B41" s="148"/>
      <c r="C41" s="116"/>
      <c r="D41" s="117"/>
      <c r="E41" s="365"/>
      <c r="F41" s="148"/>
      <c r="G41" s="149"/>
      <c r="H41" s="365"/>
    </row>
    <row r="42" spans="1:8" s="109" customFormat="1" ht="12.75">
      <c r="A42" s="405" t="s">
        <v>3</v>
      </c>
      <c r="B42" s="150"/>
      <c r="C42" s="133"/>
      <c r="D42" s="134"/>
      <c r="E42" s="364"/>
      <c r="F42" s="150"/>
      <c r="G42" s="151"/>
      <c r="H42" s="364"/>
    </row>
    <row r="43" spans="1:8" ht="12.75" customHeight="1" outlineLevel="1">
      <c r="A43" s="404"/>
      <c r="B43" s="148"/>
      <c r="C43" s="116"/>
      <c r="D43" s="117"/>
      <c r="E43" s="365"/>
      <c r="F43" s="148"/>
      <c r="G43" s="149"/>
      <c r="H43" s="365"/>
    </row>
    <row r="44" spans="1:8" s="127" customFormat="1" ht="12.75">
      <c r="A44" s="406" t="s">
        <v>74</v>
      </c>
      <c r="B44" s="152"/>
      <c r="C44" s="124"/>
      <c r="D44" s="125"/>
      <c r="E44" s="352"/>
      <c r="F44" s="152"/>
      <c r="G44" s="153"/>
      <c r="H44" s="352"/>
    </row>
    <row r="45" spans="1:8" s="138" customFormat="1" ht="12.75">
      <c r="A45" s="407" t="s">
        <v>60</v>
      </c>
      <c r="B45" s="154"/>
      <c r="C45" s="155"/>
      <c r="D45" s="254"/>
      <c r="E45" s="371"/>
      <c r="F45" s="154"/>
      <c r="G45" s="156"/>
      <c r="H45" s="371"/>
    </row>
    <row r="46" spans="1:8" s="109" customFormat="1" ht="12.75">
      <c r="A46" s="408" t="s">
        <v>52</v>
      </c>
      <c r="B46" s="157"/>
      <c r="C46" s="158"/>
      <c r="D46" s="255"/>
      <c r="E46" s="372"/>
      <c r="F46" s="157"/>
      <c r="G46" s="159"/>
      <c r="H46" s="372"/>
    </row>
    <row r="47" spans="1:8" ht="12.75" customHeight="1" outlineLevel="1">
      <c r="A47" s="409"/>
      <c r="B47" s="160"/>
      <c r="C47" s="161"/>
      <c r="D47" s="256"/>
      <c r="E47" s="373"/>
      <c r="F47" s="160"/>
      <c r="G47" s="162"/>
      <c r="H47" s="373"/>
    </row>
    <row r="48" spans="1:8" ht="12.75" customHeight="1" outlineLevel="1">
      <c r="A48" s="409"/>
      <c r="B48" s="160"/>
      <c r="C48" s="161"/>
      <c r="D48" s="256"/>
      <c r="E48" s="373"/>
      <c r="F48" s="160"/>
      <c r="G48" s="162"/>
      <c r="H48" s="373"/>
    </row>
    <row r="49" spans="1:8" s="109" customFormat="1" ht="12.75">
      <c r="A49" s="408" t="s">
        <v>53</v>
      </c>
      <c r="B49" s="157"/>
      <c r="C49" s="158"/>
      <c r="D49" s="255"/>
      <c r="E49" s="372"/>
      <c r="F49" s="157"/>
      <c r="G49" s="159"/>
      <c r="H49" s="372"/>
    </row>
    <row r="50" spans="1:8" ht="12.75" customHeight="1" outlineLevel="1">
      <c r="A50" s="409"/>
      <c r="B50" s="160"/>
      <c r="C50" s="161"/>
      <c r="D50" s="256"/>
      <c r="E50" s="373"/>
      <c r="F50" s="160"/>
      <c r="G50" s="162"/>
      <c r="H50" s="373"/>
    </row>
    <row r="51" spans="1:8" ht="15" customHeight="1" outlineLevel="1">
      <c r="A51" s="410"/>
      <c r="B51" s="160"/>
      <c r="C51" s="161"/>
      <c r="D51" s="256"/>
      <c r="E51" s="373"/>
      <c r="F51" s="160"/>
      <c r="G51" s="162"/>
      <c r="H51" s="373"/>
    </row>
    <row r="52" spans="1:8" s="127" customFormat="1" ht="12.75">
      <c r="A52" s="411" t="s">
        <v>107</v>
      </c>
      <c r="B52" s="152"/>
      <c r="C52" s="124"/>
      <c r="D52" s="125"/>
      <c r="E52" s="352"/>
      <c r="F52" s="152"/>
      <c r="G52" s="153"/>
      <c r="H52" s="352"/>
    </row>
    <row r="53" spans="1:8" s="138" customFormat="1" ht="20.25" customHeight="1">
      <c r="A53" s="407" t="s">
        <v>61</v>
      </c>
      <c r="B53" s="154"/>
      <c r="C53" s="155"/>
      <c r="D53" s="254"/>
      <c r="E53" s="371"/>
      <c r="F53" s="154"/>
      <c r="G53" s="156"/>
      <c r="H53" s="371"/>
    </row>
    <row r="54" spans="1:8" s="109" customFormat="1" ht="24" customHeight="1">
      <c r="A54" s="408" t="s">
        <v>62</v>
      </c>
      <c r="B54" s="157"/>
      <c r="C54" s="158"/>
      <c r="D54" s="255"/>
      <c r="E54" s="372"/>
      <c r="F54" s="157"/>
      <c r="G54" s="159"/>
      <c r="H54" s="372"/>
    </row>
    <row r="55" spans="1:8" s="109" customFormat="1" ht="15" customHeight="1" outlineLevel="1">
      <c r="A55" s="412"/>
      <c r="B55" s="148"/>
      <c r="C55" s="116"/>
      <c r="D55" s="117"/>
      <c r="E55" s="365"/>
      <c r="F55" s="148"/>
      <c r="G55" s="149"/>
      <c r="H55" s="365"/>
    </row>
    <row r="56" spans="1:8" s="109" customFormat="1" ht="16.5" customHeight="1" outlineLevel="1">
      <c r="A56" s="412"/>
      <c r="B56" s="148"/>
      <c r="C56" s="116"/>
      <c r="D56" s="117"/>
      <c r="E56" s="365"/>
      <c r="F56" s="148"/>
      <c r="G56" s="149"/>
      <c r="H56" s="365"/>
    </row>
    <row r="57" spans="1:8" s="109" customFormat="1" ht="19.5" customHeight="1">
      <c r="A57" s="408" t="s">
        <v>63</v>
      </c>
      <c r="B57" s="157"/>
      <c r="C57" s="158"/>
      <c r="D57" s="255"/>
      <c r="E57" s="372"/>
      <c r="F57" s="157"/>
      <c r="G57" s="159"/>
      <c r="H57" s="372"/>
    </row>
    <row r="58" spans="1:8" ht="12.75" customHeight="1" outlineLevel="1">
      <c r="A58" s="413"/>
      <c r="B58" s="160"/>
      <c r="C58" s="161"/>
      <c r="D58" s="257"/>
      <c r="E58" s="373"/>
      <c r="F58" s="160"/>
      <c r="G58" s="162"/>
      <c r="H58" s="373"/>
    </row>
    <row r="59" spans="1:8" ht="12.75" customHeight="1" outlineLevel="1">
      <c r="A59" s="413"/>
      <c r="B59" s="160"/>
      <c r="C59" s="161"/>
      <c r="D59" s="257"/>
      <c r="E59" s="373"/>
      <c r="F59" s="160"/>
      <c r="G59" s="162"/>
      <c r="H59" s="373"/>
    </row>
    <row r="60" spans="1:8" ht="15" customHeight="1" outlineLevel="1">
      <c r="A60" s="413"/>
      <c r="B60" s="160"/>
      <c r="C60" s="161"/>
      <c r="D60" s="256"/>
      <c r="E60" s="373"/>
      <c r="F60" s="160"/>
      <c r="G60" s="162"/>
      <c r="H60" s="373"/>
    </row>
    <row r="61" spans="1:8" s="109" customFormat="1" ht="24.75" customHeight="1">
      <c r="A61" s="408" t="s">
        <v>64</v>
      </c>
      <c r="B61" s="157"/>
      <c r="C61" s="158"/>
      <c r="D61" s="255"/>
      <c r="E61" s="372"/>
      <c r="F61" s="157"/>
      <c r="G61" s="159"/>
      <c r="H61" s="372"/>
    </row>
    <row r="62" spans="1:8" ht="12.75" customHeight="1" outlineLevel="1">
      <c r="A62" s="404"/>
      <c r="B62" s="148"/>
      <c r="C62" s="116"/>
      <c r="D62" s="117"/>
      <c r="E62" s="365"/>
      <c r="F62" s="148"/>
      <c r="G62" s="149"/>
      <c r="H62" s="365"/>
    </row>
    <row r="63" spans="1:8" ht="12.75" customHeight="1" outlineLevel="1">
      <c r="A63" s="404"/>
      <c r="B63" s="148"/>
      <c r="C63" s="116"/>
      <c r="D63" s="117"/>
      <c r="E63" s="365"/>
      <c r="F63" s="148"/>
      <c r="G63" s="149"/>
      <c r="H63" s="365"/>
    </row>
    <row r="64" spans="1:8" s="127" customFormat="1" ht="15.75" customHeight="1">
      <c r="A64" s="411" t="s">
        <v>73</v>
      </c>
      <c r="B64" s="152"/>
      <c r="C64" s="124"/>
      <c r="D64" s="125"/>
      <c r="E64" s="352">
        <f>SUM(E58:E63)</f>
        <v>0</v>
      </c>
      <c r="F64" s="152"/>
      <c r="G64" s="153"/>
      <c r="H64" s="352">
        <f>SUM(H58:H63)</f>
        <v>0</v>
      </c>
    </row>
    <row r="65" spans="1:8" s="247" customFormat="1" ht="16.5" customHeight="1">
      <c r="A65" s="414" t="s">
        <v>72</v>
      </c>
      <c r="B65" s="244"/>
      <c r="C65" s="245"/>
      <c r="D65" s="258"/>
      <c r="E65" s="374">
        <f>E64+E29+E23+E16</f>
        <v>0</v>
      </c>
      <c r="F65" s="244"/>
      <c r="G65" s="246"/>
      <c r="H65" s="374">
        <f>H64+H52+H44+H37+H30</f>
        <v>0</v>
      </c>
    </row>
    <row r="66" spans="1:8" s="127" customFormat="1" ht="14.25" customHeight="1">
      <c r="A66" s="415"/>
      <c r="B66" s="163"/>
      <c r="C66" s="164"/>
      <c r="D66" s="259"/>
      <c r="E66" s="375"/>
      <c r="F66" s="163"/>
      <c r="G66" s="165"/>
      <c r="H66" s="375"/>
    </row>
    <row r="67" spans="1:8" s="127" customFormat="1" ht="18" customHeight="1">
      <c r="A67" s="416" t="s">
        <v>65</v>
      </c>
      <c r="B67" s="152"/>
      <c r="C67" s="124"/>
      <c r="D67" s="125"/>
      <c r="E67" s="352"/>
      <c r="F67" s="152"/>
      <c r="G67" s="153"/>
      <c r="H67" s="352"/>
    </row>
    <row r="68" spans="1:8" s="109" customFormat="1" ht="12.75" collapsed="1">
      <c r="A68" s="417" t="s">
        <v>66</v>
      </c>
      <c r="B68" s="166"/>
      <c r="C68" s="167"/>
      <c r="D68" s="260"/>
      <c r="E68" s="376"/>
      <c r="F68" s="166"/>
      <c r="G68" s="168"/>
      <c r="H68" s="376"/>
    </row>
    <row r="69" spans="1:8" s="109" customFormat="1" ht="15" customHeight="1" outlineLevel="1">
      <c r="A69" s="418"/>
      <c r="B69" s="169"/>
      <c r="C69" s="120"/>
      <c r="D69" s="121"/>
      <c r="E69" s="366"/>
      <c r="F69" s="169"/>
      <c r="G69" s="170"/>
      <c r="H69" s="366"/>
    </row>
    <row r="70" spans="1:8" s="109" customFormat="1" ht="15" customHeight="1" outlineLevel="1">
      <c r="A70" s="418"/>
      <c r="B70" s="169"/>
      <c r="C70" s="120"/>
      <c r="D70" s="121"/>
      <c r="E70" s="366"/>
      <c r="F70" s="169"/>
      <c r="G70" s="170"/>
      <c r="H70" s="366"/>
    </row>
    <row r="71" spans="1:8" s="127" customFormat="1" ht="12.75">
      <c r="A71" s="419" t="s">
        <v>71</v>
      </c>
      <c r="B71" s="152"/>
      <c r="C71" s="124"/>
      <c r="D71" s="125"/>
      <c r="E71" s="352"/>
      <c r="F71" s="152"/>
      <c r="G71" s="153"/>
      <c r="H71" s="352"/>
    </row>
    <row r="72" spans="1:8" s="109" customFormat="1" ht="15" customHeight="1">
      <c r="A72" s="417" t="s">
        <v>67</v>
      </c>
      <c r="B72" s="166"/>
      <c r="C72" s="167"/>
      <c r="D72" s="260"/>
      <c r="E72" s="376"/>
      <c r="F72" s="166"/>
      <c r="G72" s="168"/>
      <c r="H72" s="376"/>
    </row>
    <row r="73" spans="1:8" s="109" customFormat="1" ht="12.75" customHeight="1" outlineLevel="1">
      <c r="A73" s="418"/>
      <c r="B73" s="169"/>
      <c r="C73" s="120"/>
      <c r="D73" s="121"/>
      <c r="E73" s="366"/>
      <c r="F73" s="169"/>
      <c r="G73" s="170"/>
      <c r="H73" s="366"/>
    </row>
    <row r="74" spans="1:8" s="109" customFormat="1" ht="12.75" customHeight="1" outlineLevel="1">
      <c r="A74" s="418"/>
      <c r="B74" s="169"/>
      <c r="C74" s="120"/>
      <c r="D74" s="121"/>
      <c r="E74" s="366"/>
      <c r="F74" s="169"/>
      <c r="G74" s="170"/>
      <c r="H74" s="366"/>
    </row>
    <row r="75" spans="1:8" s="109" customFormat="1" ht="12.75" customHeight="1" outlineLevel="1">
      <c r="A75" s="418"/>
      <c r="B75" s="169"/>
      <c r="C75" s="120"/>
      <c r="D75" s="121"/>
      <c r="E75" s="366"/>
      <c r="F75" s="169"/>
      <c r="G75" s="170"/>
      <c r="H75" s="366"/>
    </row>
    <row r="76" spans="1:8" s="109" customFormat="1" ht="12.75" customHeight="1" outlineLevel="1">
      <c r="A76" s="418"/>
      <c r="B76" s="169"/>
      <c r="C76" s="120"/>
      <c r="D76" s="121"/>
      <c r="E76" s="366"/>
      <c r="F76" s="169"/>
      <c r="G76" s="170"/>
      <c r="H76" s="366"/>
    </row>
    <row r="77" spans="1:8" s="127" customFormat="1" ht="12.75">
      <c r="A77" s="419" t="s">
        <v>68</v>
      </c>
      <c r="B77" s="152"/>
      <c r="C77" s="124"/>
      <c r="D77" s="125"/>
      <c r="E77" s="352">
        <f>SUM(E73:E76)</f>
        <v>0</v>
      </c>
      <c r="F77" s="152"/>
      <c r="G77" s="153"/>
      <c r="H77" s="352">
        <f>SUM(H73:H76)</f>
        <v>0</v>
      </c>
    </row>
    <row r="78" spans="1:8" s="247" customFormat="1" ht="15.75" customHeight="1">
      <c r="A78" s="414" t="s">
        <v>70</v>
      </c>
      <c r="B78" s="244"/>
      <c r="C78" s="245"/>
      <c r="D78" s="258"/>
      <c r="E78" s="374">
        <f>E77</f>
        <v>0</v>
      </c>
      <c r="F78" s="244"/>
      <c r="G78" s="246"/>
      <c r="H78" s="374">
        <f>H77+H71</f>
        <v>0</v>
      </c>
    </row>
    <row r="79" spans="1:8" s="97" customFormat="1" ht="12.75">
      <c r="A79" s="420"/>
      <c r="B79" s="171"/>
      <c r="C79" s="172"/>
      <c r="D79" s="261"/>
      <c r="E79" s="377"/>
      <c r="F79" s="171"/>
      <c r="G79" s="173"/>
      <c r="H79" s="377"/>
    </row>
    <row r="80" spans="1:8" ht="12.75">
      <c r="A80" s="416" t="s">
        <v>69</v>
      </c>
      <c r="B80" s="174"/>
      <c r="C80" s="175"/>
      <c r="D80" s="262"/>
      <c r="E80" s="353"/>
      <c r="F80" s="174"/>
      <c r="G80" s="176"/>
      <c r="H80" s="353"/>
    </row>
    <row r="81" spans="1:8" s="109" customFormat="1" ht="12.75">
      <c r="A81" s="417" t="s">
        <v>77</v>
      </c>
      <c r="B81" s="177"/>
      <c r="C81" s="178"/>
      <c r="D81" s="263"/>
      <c r="E81" s="378"/>
      <c r="F81" s="177"/>
      <c r="G81" s="179"/>
      <c r="H81" s="378"/>
    </row>
    <row r="82" spans="1:8" s="109" customFormat="1" ht="12.75" customHeight="1" outlineLevel="1">
      <c r="A82" s="418"/>
      <c r="B82" s="169"/>
      <c r="C82" s="120"/>
      <c r="D82" s="121"/>
      <c r="E82" s="366"/>
      <c r="F82" s="169"/>
      <c r="G82" s="170"/>
      <c r="H82" s="366"/>
    </row>
    <row r="83" spans="1:8" s="109" customFormat="1" ht="15.75" customHeight="1" outlineLevel="1">
      <c r="A83" s="418"/>
      <c r="B83" s="169"/>
      <c r="C83" s="120"/>
      <c r="D83" s="121"/>
      <c r="E83" s="366"/>
      <c r="F83" s="169"/>
      <c r="G83" s="170"/>
      <c r="H83" s="366"/>
    </row>
    <row r="84" spans="1:8" s="109" customFormat="1" ht="12.75">
      <c r="A84" s="417" t="s">
        <v>78</v>
      </c>
      <c r="B84" s="166"/>
      <c r="C84" s="167"/>
      <c r="D84" s="260"/>
      <c r="E84" s="376"/>
      <c r="F84" s="166"/>
      <c r="G84" s="168"/>
      <c r="H84" s="376"/>
    </row>
    <row r="85" spans="1:8" s="138" customFormat="1" ht="12.75" customHeight="1" outlineLevel="1">
      <c r="A85" s="418"/>
      <c r="B85" s="180"/>
      <c r="C85" s="181"/>
      <c r="D85" s="264"/>
      <c r="E85" s="379"/>
      <c r="F85" s="180"/>
      <c r="G85" s="182"/>
      <c r="H85" s="379"/>
    </row>
    <row r="86" spans="1:8" s="138" customFormat="1" ht="12.75" customHeight="1" outlineLevel="1">
      <c r="A86" s="418"/>
      <c r="B86" s="180"/>
      <c r="C86" s="181"/>
      <c r="D86" s="264"/>
      <c r="E86" s="379"/>
      <c r="F86" s="180"/>
      <c r="G86" s="182"/>
      <c r="H86" s="379"/>
    </row>
    <row r="87" spans="1:8" s="138" customFormat="1" ht="12.75" customHeight="1" outlineLevel="1">
      <c r="A87" s="418"/>
      <c r="B87" s="180"/>
      <c r="C87" s="181"/>
      <c r="D87" s="264"/>
      <c r="E87" s="379"/>
      <c r="F87" s="180"/>
      <c r="G87" s="182"/>
      <c r="H87" s="379"/>
    </row>
    <row r="88" spans="1:8" s="138" customFormat="1" ht="12.75" customHeight="1" outlineLevel="1">
      <c r="A88" s="418"/>
      <c r="B88" s="180"/>
      <c r="C88" s="181"/>
      <c r="D88" s="264"/>
      <c r="E88" s="379"/>
      <c r="F88" s="180"/>
      <c r="G88" s="182"/>
      <c r="H88" s="379"/>
    </row>
    <row r="89" spans="1:8" s="109" customFormat="1" ht="12.75">
      <c r="A89" s="417" t="s">
        <v>79</v>
      </c>
      <c r="B89" s="166"/>
      <c r="C89" s="167"/>
      <c r="D89" s="260"/>
      <c r="E89" s="376"/>
      <c r="F89" s="166"/>
      <c r="G89" s="168"/>
      <c r="H89" s="376"/>
    </row>
    <row r="90" spans="1:8" s="138" customFormat="1" ht="12.75" customHeight="1" outlineLevel="1">
      <c r="A90" s="418"/>
      <c r="B90" s="180"/>
      <c r="C90" s="181"/>
      <c r="D90" s="265"/>
      <c r="E90" s="379"/>
      <c r="F90" s="180"/>
      <c r="G90" s="182"/>
      <c r="H90" s="379"/>
    </row>
    <row r="91" spans="1:8" s="138" customFormat="1" ht="12.75" customHeight="1" outlineLevel="1">
      <c r="A91" s="418"/>
      <c r="B91" s="180"/>
      <c r="C91" s="181"/>
      <c r="D91" s="265"/>
      <c r="E91" s="379"/>
      <c r="F91" s="180"/>
      <c r="G91" s="182"/>
      <c r="H91" s="379"/>
    </row>
    <row r="92" spans="1:8" s="109" customFormat="1" ht="12" customHeight="1">
      <c r="A92" s="417" t="s">
        <v>80</v>
      </c>
      <c r="B92" s="166"/>
      <c r="C92" s="167"/>
      <c r="D92" s="260"/>
      <c r="E92" s="376"/>
      <c r="F92" s="166"/>
      <c r="G92" s="168"/>
      <c r="H92" s="376"/>
    </row>
    <row r="93" spans="1:8" s="186" customFormat="1" ht="12" customHeight="1" outlineLevel="1">
      <c r="A93" s="421"/>
      <c r="B93" s="183"/>
      <c r="C93" s="184"/>
      <c r="D93" s="266"/>
      <c r="E93" s="380"/>
      <c r="F93" s="183"/>
      <c r="G93" s="185"/>
      <c r="H93" s="380"/>
    </row>
    <row r="94" spans="1:8" s="186" customFormat="1" ht="12" customHeight="1" outlineLevel="1">
      <c r="A94" s="421"/>
      <c r="B94" s="183"/>
      <c r="C94" s="184"/>
      <c r="D94" s="266"/>
      <c r="E94" s="380"/>
      <c r="F94" s="183"/>
      <c r="G94" s="185"/>
      <c r="H94" s="380"/>
    </row>
    <row r="95" spans="1:8" s="138" customFormat="1" ht="12" customHeight="1" outlineLevel="1">
      <c r="A95" s="418"/>
      <c r="B95" s="180"/>
      <c r="C95" s="181"/>
      <c r="D95" s="265"/>
      <c r="E95" s="379"/>
      <c r="F95" s="180"/>
      <c r="G95" s="182"/>
      <c r="H95" s="379"/>
    </row>
    <row r="96" spans="1:8" s="109" customFormat="1" ht="15" customHeight="1">
      <c r="A96" s="417" t="s">
        <v>81</v>
      </c>
      <c r="B96" s="166"/>
      <c r="C96" s="167"/>
      <c r="D96" s="260"/>
      <c r="E96" s="376"/>
      <c r="F96" s="166"/>
      <c r="G96" s="168"/>
      <c r="H96" s="376"/>
    </row>
    <row r="97" spans="1:8" s="138" customFormat="1" ht="15" customHeight="1" outlineLevel="1">
      <c r="A97" s="418"/>
      <c r="B97" s="180"/>
      <c r="C97" s="181"/>
      <c r="D97" s="265"/>
      <c r="E97" s="379"/>
      <c r="F97" s="180"/>
      <c r="G97" s="182"/>
      <c r="H97" s="379"/>
    </row>
    <row r="98" spans="1:8" s="138" customFormat="1" ht="15" customHeight="1" outlineLevel="1">
      <c r="A98" s="418"/>
      <c r="B98" s="180"/>
      <c r="C98" s="181"/>
      <c r="D98" s="265"/>
      <c r="E98" s="379"/>
      <c r="F98" s="180"/>
      <c r="G98" s="182"/>
      <c r="H98" s="379"/>
    </row>
    <row r="99" spans="1:8" s="247" customFormat="1" ht="15.75" customHeight="1">
      <c r="A99" s="414" t="s">
        <v>82</v>
      </c>
      <c r="B99" s="244"/>
      <c r="C99" s="245"/>
      <c r="D99" s="258"/>
      <c r="E99" s="374">
        <f>SUM(E85:E98)</f>
        <v>0</v>
      </c>
      <c r="F99" s="244"/>
      <c r="G99" s="246"/>
      <c r="H99" s="374">
        <f>SUM(H81:H98)</f>
        <v>0</v>
      </c>
    </row>
    <row r="100" spans="1:8" ht="12.75" customHeight="1">
      <c r="A100" s="420" t="s">
        <v>4</v>
      </c>
      <c r="B100" s="187"/>
      <c r="C100" s="188"/>
      <c r="D100" s="267"/>
      <c r="E100" s="381"/>
      <c r="F100" s="187"/>
      <c r="G100" s="189"/>
      <c r="H100" s="381"/>
    </row>
    <row r="101" spans="1:8" ht="12.75" customHeight="1">
      <c r="A101" s="416" t="s">
        <v>83</v>
      </c>
      <c r="B101" s="174"/>
      <c r="C101" s="175"/>
      <c r="D101" s="262"/>
      <c r="E101" s="353"/>
      <c r="F101" s="174"/>
      <c r="G101" s="176"/>
      <c r="H101" s="353"/>
    </row>
    <row r="102" spans="1:8" s="109" customFormat="1" ht="29.25" customHeight="1">
      <c r="A102" s="417" t="s">
        <v>84</v>
      </c>
      <c r="B102" s="166"/>
      <c r="C102" s="167"/>
      <c r="D102" s="260"/>
      <c r="E102" s="376"/>
      <c r="F102" s="166"/>
      <c r="G102" s="168"/>
      <c r="H102" s="376"/>
    </row>
    <row r="103" spans="1:8" s="109" customFormat="1" ht="12.75" customHeight="1" outlineLevel="1">
      <c r="A103" s="418"/>
      <c r="B103" s="169"/>
      <c r="C103" s="120"/>
      <c r="D103" s="121"/>
      <c r="E103" s="366"/>
      <c r="F103" s="169"/>
      <c r="G103" s="170"/>
      <c r="H103" s="366"/>
    </row>
    <row r="104" spans="1:8" s="109" customFormat="1" ht="12.75" customHeight="1" outlineLevel="1">
      <c r="A104" s="418"/>
      <c r="B104" s="169"/>
      <c r="C104" s="120"/>
      <c r="D104" s="121"/>
      <c r="E104" s="366"/>
      <c r="F104" s="169"/>
      <c r="G104" s="170"/>
      <c r="H104" s="366"/>
    </row>
    <row r="105" spans="1:8" s="109" customFormat="1" ht="12.75" customHeight="1" outlineLevel="1">
      <c r="A105" s="418"/>
      <c r="B105" s="169"/>
      <c r="C105" s="120"/>
      <c r="D105" s="121"/>
      <c r="E105" s="366"/>
      <c r="F105" s="169"/>
      <c r="G105" s="170"/>
      <c r="H105" s="366"/>
    </row>
    <row r="106" spans="1:8" s="109" customFormat="1" ht="12.75" customHeight="1" outlineLevel="1">
      <c r="A106" s="418"/>
      <c r="B106" s="169"/>
      <c r="C106" s="120"/>
      <c r="D106" s="121"/>
      <c r="E106" s="366"/>
      <c r="F106" s="169"/>
      <c r="G106" s="170"/>
      <c r="H106" s="366"/>
    </row>
    <row r="107" spans="1:8" s="109" customFormat="1" ht="12.75" customHeight="1">
      <c r="A107" s="417" t="s">
        <v>85</v>
      </c>
      <c r="B107" s="166"/>
      <c r="C107" s="167"/>
      <c r="D107" s="260"/>
      <c r="E107" s="376"/>
      <c r="F107" s="166"/>
      <c r="G107" s="168"/>
      <c r="H107" s="376"/>
    </row>
    <row r="108" spans="1:8" s="109" customFormat="1" ht="12.75" customHeight="1" outlineLevel="1">
      <c r="A108" s="418"/>
      <c r="B108" s="148"/>
      <c r="C108" s="116"/>
      <c r="D108" s="117"/>
      <c r="E108" s="366"/>
      <c r="F108" s="148"/>
      <c r="G108" s="185"/>
      <c r="H108" s="366"/>
    </row>
    <row r="109" spans="1:8" s="109" customFormat="1" ht="12.75" customHeight="1" outlineLevel="1">
      <c r="A109" s="418"/>
      <c r="B109" s="148"/>
      <c r="C109" s="116"/>
      <c r="D109" s="117"/>
      <c r="E109" s="366"/>
      <c r="F109" s="148"/>
      <c r="G109" s="185"/>
      <c r="H109" s="366"/>
    </row>
    <row r="110" spans="1:8" s="109" customFormat="1" ht="12.75" customHeight="1" outlineLevel="1">
      <c r="A110" s="418"/>
      <c r="B110" s="148"/>
      <c r="C110" s="116"/>
      <c r="D110" s="117"/>
      <c r="E110" s="366"/>
      <c r="F110" s="148"/>
      <c r="G110" s="185"/>
      <c r="H110" s="366"/>
    </row>
    <row r="111" spans="1:8" s="109" customFormat="1" ht="12.75" customHeight="1" outlineLevel="1">
      <c r="A111" s="418"/>
      <c r="B111" s="183"/>
      <c r="C111" s="184"/>
      <c r="D111" s="266"/>
      <c r="E111" s="380"/>
      <c r="F111" s="183"/>
      <c r="G111" s="185"/>
      <c r="H111" s="380"/>
    </row>
    <row r="112" spans="1:8" s="109" customFormat="1" ht="27" customHeight="1">
      <c r="A112" s="417" t="s">
        <v>86</v>
      </c>
      <c r="B112" s="166"/>
      <c r="C112" s="167"/>
      <c r="D112" s="260"/>
      <c r="E112" s="376"/>
      <c r="F112" s="166"/>
      <c r="G112" s="168"/>
      <c r="H112" s="376"/>
    </row>
    <row r="113" spans="1:8" ht="12.75" customHeight="1" outlineLevel="1">
      <c r="A113" s="422"/>
      <c r="B113" s="148"/>
      <c r="C113" s="116"/>
      <c r="D113" s="117"/>
      <c r="E113" s="365"/>
      <c r="F113" s="148"/>
      <c r="G113" s="149"/>
      <c r="H113" s="365"/>
    </row>
    <row r="114" spans="1:8" ht="12.75" customHeight="1" outlineLevel="1">
      <c r="A114" s="422"/>
      <c r="B114" s="148"/>
      <c r="C114" s="116"/>
      <c r="D114" s="117"/>
      <c r="E114" s="365"/>
      <c r="F114" s="148"/>
      <c r="G114" s="149"/>
      <c r="H114" s="365"/>
    </row>
    <row r="115" spans="1:8" ht="12.75" customHeight="1" outlineLevel="1">
      <c r="A115" s="422"/>
      <c r="B115" s="148"/>
      <c r="C115" s="116"/>
      <c r="D115" s="117"/>
      <c r="E115" s="365"/>
      <c r="F115" s="148"/>
      <c r="G115" s="149"/>
      <c r="H115" s="365"/>
    </row>
    <row r="116" spans="1:8" s="109" customFormat="1" ht="23.25" customHeight="1">
      <c r="A116" s="417" t="s">
        <v>87</v>
      </c>
      <c r="B116" s="166"/>
      <c r="C116" s="167"/>
      <c r="D116" s="260"/>
      <c r="E116" s="376"/>
      <c r="F116" s="166"/>
      <c r="G116" s="168"/>
      <c r="H116" s="376"/>
    </row>
    <row r="117" spans="1:8" s="138" customFormat="1" ht="12.75" customHeight="1" outlineLevel="1">
      <c r="A117" s="418"/>
      <c r="B117" s="180"/>
      <c r="C117" s="181"/>
      <c r="D117" s="265"/>
      <c r="E117" s="379"/>
      <c r="F117" s="180"/>
      <c r="G117" s="182"/>
      <c r="H117" s="379"/>
    </row>
    <row r="118" spans="1:8" s="138" customFormat="1" ht="12.75" customHeight="1" outlineLevel="1">
      <c r="A118" s="418"/>
      <c r="B118" s="180"/>
      <c r="C118" s="181"/>
      <c r="D118" s="265"/>
      <c r="E118" s="379"/>
      <c r="F118" s="180"/>
      <c r="G118" s="182"/>
      <c r="H118" s="379"/>
    </row>
    <row r="119" spans="1:8" s="138" customFormat="1" ht="12.75" customHeight="1" outlineLevel="1">
      <c r="A119" s="418"/>
      <c r="B119" s="180"/>
      <c r="C119" s="181"/>
      <c r="D119" s="265"/>
      <c r="E119" s="379"/>
      <c r="F119" s="180"/>
      <c r="G119" s="182"/>
      <c r="H119" s="379"/>
    </row>
    <row r="120" spans="1:8" s="138" customFormat="1" ht="12.75" customHeight="1" outlineLevel="1">
      <c r="A120" s="418"/>
      <c r="B120" s="180"/>
      <c r="C120" s="181"/>
      <c r="D120" s="265"/>
      <c r="E120" s="379"/>
      <c r="F120" s="180"/>
      <c r="G120" s="182"/>
      <c r="H120" s="379"/>
    </row>
    <row r="121" spans="1:8" s="247" customFormat="1" ht="15.75" customHeight="1">
      <c r="A121" s="414" t="s">
        <v>88</v>
      </c>
      <c r="B121" s="244"/>
      <c r="C121" s="245"/>
      <c r="D121" s="258"/>
      <c r="E121" s="374">
        <f>SUM(E103:E120)</f>
        <v>0</v>
      </c>
      <c r="F121" s="244"/>
      <c r="G121" s="246"/>
      <c r="H121" s="374">
        <f>SUM(H102:H120)</f>
        <v>0</v>
      </c>
    </row>
    <row r="122" spans="1:8" ht="12.75" customHeight="1">
      <c r="A122" s="423"/>
      <c r="B122" s="190"/>
      <c r="C122" s="191"/>
      <c r="D122" s="268"/>
      <c r="E122" s="382"/>
      <c r="F122" s="190"/>
      <c r="G122" s="192"/>
      <c r="H122" s="382"/>
    </row>
    <row r="123" spans="1:8" ht="12.75" customHeight="1">
      <c r="A123" s="416" t="s">
        <v>89</v>
      </c>
      <c r="B123" s="174"/>
      <c r="C123" s="175"/>
      <c r="D123" s="262"/>
      <c r="E123" s="353"/>
      <c r="F123" s="174"/>
      <c r="G123" s="176"/>
      <c r="H123" s="353"/>
    </row>
    <row r="124" spans="1:8" s="109" customFormat="1" ht="12.75">
      <c r="A124" s="417" t="s">
        <v>90</v>
      </c>
      <c r="B124" s="166"/>
      <c r="C124" s="167"/>
      <c r="D124" s="260"/>
      <c r="E124" s="376"/>
      <c r="F124" s="166"/>
      <c r="G124" s="168"/>
      <c r="H124" s="376"/>
    </row>
    <row r="125" spans="1:8" s="109" customFormat="1" ht="12.75" outlineLevel="1">
      <c r="A125" s="418"/>
      <c r="B125" s="169"/>
      <c r="C125" s="120"/>
      <c r="D125" s="121"/>
      <c r="E125" s="365"/>
      <c r="F125" s="169"/>
      <c r="G125" s="170"/>
      <c r="H125" s="365"/>
    </row>
    <row r="126" spans="1:8" s="109" customFormat="1" ht="12.75" outlineLevel="1">
      <c r="A126" s="418"/>
      <c r="B126" s="169"/>
      <c r="C126" s="120"/>
      <c r="D126" s="121"/>
      <c r="E126" s="365"/>
      <c r="F126" s="169"/>
      <c r="G126" s="170"/>
      <c r="H126" s="365"/>
    </row>
    <row r="127" spans="1:8" s="109" customFormat="1" ht="12.75">
      <c r="A127" s="417" t="s">
        <v>91</v>
      </c>
      <c r="B127" s="166"/>
      <c r="C127" s="167"/>
      <c r="D127" s="260"/>
      <c r="E127" s="383"/>
      <c r="F127" s="166"/>
      <c r="G127" s="168"/>
      <c r="H127" s="383"/>
    </row>
    <row r="128" spans="1:8" s="109" customFormat="1" ht="12.75" outlineLevel="1">
      <c r="A128" s="412"/>
      <c r="B128" s="148"/>
      <c r="C128" s="116"/>
      <c r="D128" s="117"/>
      <c r="E128" s="365"/>
      <c r="F128" s="148"/>
      <c r="G128" s="149"/>
      <c r="H128" s="365"/>
    </row>
    <row r="129" spans="1:8" s="109" customFormat="1" ht="12.75" outlineLevel="1">
      <c r="A129" s="424"/>
      <c r="B129" s="148"/>
      <c r="C129" s="116"/>
      <c r="D129" s="117"/>
      <c r="E129" s="365"/>
      <c r="F129" s="148"/>
      <c r="G129" s="149"/>
      <c r="H129" s="365"/>
    </row>
    <row r="130" spans="1:8" s="109" customFormat="1" ht="12.75">
      <c r="A130" s="417" t="s">
        <v>92</v>
      </c>
      <c r="B130" s="280"/>
      <c r="C130" s="281"/>
      <c r="D130" s="282"/>
      <c r="E130" s="383"/>
      <c r="F130" s="280"/>
      <c r="G130" s="283"/>
      <c r="H130" s="383"/>
    </row>
    <row r="131" spans="1:8" s="109" customFormat="1" ht="12.75" outlineLevel="1">
      <c r="A131" s="412"/>
      <c r="B131" s="148"/>
      <c r="C131" s="116"/>
      <c r="D131" s="117"/>
      <c r="E131" s="365"/>
      <c r="F131" s="148"/>
      <c r="G131" s="149"/>
      <c r="H131" s="365"/>
    </row>
    <row r="132" spans="1:8" s="109" customFormat="1" ht="12.75" outlineLevel="1">
      <c r="A132" s="421"/>
      <c r="B132" s="148"/>
      <c r="C132" s="116"/>
      <c r="D132" s="117"/>
      <c r="E132" s="365"/>
      <c r="F132" s="148"/>
      <c r="G132" s="149"/>
      <c r="H132" s="365"/>
    </row>
    <row r="133" spans="1:8" s="109" customFormat="1" ht="12.75" customHeight="1">
      <c r="A133" s="417" t="s">
        <v>93</v>
      </c>
      <c r="B133" s="280"/>
      <c r="C133" s="281"/>
      <c r="D133" s="282"/>
      <c r="E133" s="383"/>
      <c r="F133" s="280"/>
      <c r="G133" s="283"/>
      <c r="H133" s="383"/>
    </row>
    <row r="134" spans="1:8" s="109" customFormat="1" ht="12.75" customHeight="1" outlineLevel="1">
      <c r="A134" s="421"/>
      <c r="B134" s="148"/>
      <c r="C134" s="116"/>
      <c r="D134" s="117"/>
      <c r="E134" s="365"/>
      <c r="F134" s="148"/>
      <c r="G134" s="149"/>
      <c r="H134" s="365"/>
    </row>
    <row r="135" spans="1:8" s="109" customFormat="1" ht="12.75" customHeight="1" outlineLevel="1">
      <c r="A135" s="421"/>
      <c r="B135" s="148"/>
      <c r="C135" s="116"/>
      <c r="D135" s="117"/>
      <c r="E135" s="365"/>
      <c r="F135" s="148"/>
      <c r="G135" s="149"/>
      <c r="H135" s="365"/>
    </row>
    <row r="136" spans="1:8" s="109" customFormat="1" ht="16.5" customHeight="1">
      <c r="A136" s="417" t="s">
        <v>94</v>
      </c>
      <c r="B136" s="284"/>
      <c r="C136" s="285"/>
      <c r="D136" s="286"/>
      <c r="E136" s="384"/>
      <c r="F136" s="284"/>
      <c r="G136" s="287"/>
      <c r="H136" s="384"/>
    </row>
    <row r="137" spans="1:8" s="109" customFormat="1" ht="12.75" customHeight="1" outlineLevel="1">
      <c r="A137" s="418"/>
      <c r="B137" s="148"/>
      <c r="C137" s="116"/>
      <c r="D137" s="117"/>
      <c r="E137" s="365"/>
      <c r="F137" s="148"/>
      <c r="G137" s="149"/>
      <c r="H137" s="365"/>
    </row>
    <row r="138" spans="1:8" s="109" customFormat="1" ht="12.75" customHeight="1" outlineLevel="1">
      <c r="A138" s="418"/>
      <c r="B138" s="148"/>
      <c r="C138" s="116"/>
      <c r="D138" s="117"/>
      <c r="E138" s="365"/>
      <c r="F138" s="148"/>
      <c r="G138" s="149"/>
      <c r="H138" s="365"/>
    </row>
    <row r="139" spans="1:8" s="109" customFormat="1" ht="21.75" customHeight="1">
      <c r="A139" s="417" t="s">
        <v>95</v>
      </c>
      <c r="B139" s="284"/>
      <c r="C139" s="285"/>
      <c r="D139" s="286"/>
      <c r="E139" s="384"/>
      <c r="F139" s="284"/>
      <c r="G139" s="287"/>
      <c r="H139" s="384"/>
    </row>
    <row r="140" spans="1:8" s="186" customFormat="1" ht="16.5" customHeight="1" outlineLevel="1">
      <c r="A140" s="412"/>
      <c r="B140" s="279"/>
      <c r="C140" s="288"/>
      <c r="D140" s="289"/>
      <c r="E140" s="365"/>
      <c r="F140" s="148"/>
      <c r="G140" s="149"/>
      <c r="H140" s="365"/>
    </row>
    <row r="141" spans="1:8" s="186" customFormat="1" ht="16.5" customHeight="1" outlineLevel="1">
      <c r="A141" s="421"/>
      <c r="B141" s="279"/>
      <c r="C141" s="288"/>
      <c r="D141" s="289"/>
      <c r="E141" s="385"/>
      <c r="F141" s="148"/>
      <c r="G141" s="290"/>
      <c r="H141" s="385"/>
    </row>
    <row r="142" spans="1:8" s="109" customFormat="1" ht="16.5" customHeight="1">
      <c r="A142" s="417" t="s">
        <v>96</v>
      </c>
      <c r="B142" s="284"/>
      <c r="C142" s="285"/>
      <c r="D142" s="286"/>
      <c r="E142" s="384"/>
      <c r="F142" s="284"/>
      <c r="G142" s="287"/>
      <c r="H142" s="384"/>
    </row>
    <row r="143" spans="1:8" s="186" customFormat="1" ht="16.5" customHeight="1" outlineLevel="1">
      <c r="A143" s="412"/>
      <c r="B143" s="279"/>
      <c r="C143" s="288"/>
      <c r="D143" s="289"/>
      <c r="E143" s="365"/>
      <c r="F143" s="148"/>
      <c r="G143" s="290"/>
      <c r="H143" s="365"/>
    </row>
    <row r="144" spans="1:8" s="186" customFormat="1" ht="16.5" customHeight="1" outlineLevel="1">
      <c r="A144" s="412"/>
      <c r="B144" s="279"/>
      <c r="C144" s="288"/>
      <c r="D144" s="289"/>
      <c r="E144" s="365"/>
      <c r="F144" s="148"/>
      <c r="G144" s="290"/>
      <c r="H144" s="365"/>
    </row>
    <row r="145" spans="1:8" s="109" customFormat="1" ht="16.5" customHeight="1">
      <c r="A145" s="417" t="s">
        <v>97</v>
      </c>
      <c r="B145" s="284"/>
      <c r="C145" s="285"/>
      <c r="D145" s="286"/>
      <c r="E145" s="384"/>
      <c r="F145" s="284"/>
      <c r="G145" s="287"/>
      <c r="H145" s="384"/>
    </row>
    <row r="146" spans="1:8" s="186" customFormat="1" ht="16.5" customHeight="1" outlineLevel="1">
      <c r="A146" s="412"/>
      <c r="B146" s="148"/>
      <c r="C146" s="288"/>
      <c r="D146" s="289"/>
      <c r="E146" s="365"/>
      <c r="F146" s="148"/>
      <c r="G146" s="290"/>
      <c r="H146" s="365"/>
    </row>
    <row r="147" spans="1:8" s="186" customFormat="1" ht="16.5" customHeight="1" outlineLevel="1">
      <c r="A147" s="412"/>
      <c r="B147" s="148"/>
      <c r="C147" s="288"/>
      <c r="D147" s="289"/>
      <c r="E147" s="365"/>
      <c r="F147" s="148"/>
      <c r="G147" s="290"/>
      <c r="H147" s="365"/>
    </row>
    <row r="148" spans="1:8" s="186" customFormat="1" ht="16.5" customHeight="1" outlineLevel="1">
      <c r="A148" s="412"/>
      <c r="B148" s="148"/>
      <c r="C148" s="288"/>
      <c r="D148" s="289"/>
      <c r="E148" s="365"/>
      <c r="F148" s="148"/>
      <c r="G148" s="290"/>
      <c r="H148" s="365"/>
    </row>
    <row r="149" spans="1:8" s="186" customFormat="1" ht="16.5" customHeight="1" outlineLevel="1">
      <c r="A149" s="421"/>
      <c r="B149" s="193"/>
      <c r="C149" s="194"/>
      <c r="D149" s="269"/>
      <c r="E149" s="386"/>
      <c r="F149" s="193"/>
      <c r="G149" s="195"/>
      <c r="H149" s="386"/>
    </row>
    <row r="150" spans="1:8" s="247" customFormat="1" ht="15.75" customHeight="1">
      <c r="A150" s="414" t="s">
        <v>98</v>
      </c>
      <c r="B150" s="244"/>
      <c r="C150" s="245"/>
      <c r="D150" s="258"/>
      <c r="E150" s="374">
        <f>SUM(E125:E149)</f>
        <v>0</v>
      </c>
      <c r="F150" s="244"/>
      <c r="G150" s="246"/>
      <c r="H150" s="374">
        <f>SUM(H124:H149)</f>
        <v>0</v>
      </c>
    </row>
    <row r="151" spans="1:8" s="127" customFormat="1" ht="12.75" customHeight="1">
      <c r="A151" s="415"/>
      <c r="B151" s="163"/>
      <c r="C151" s="164"/>
      <c r="D151" s="259"/>
      <c r="E151" s="375"/>
      <c r="F151" s="163"/>
      <c r="G151" s="165"/>
      <c r="H151" s="375"/>
    </row>
    <row r="152" spans="1:8" s="97" customFormat="1" ht="12.75">
      <c r="A152" s="416" t="s">
        <v>99</v>
      </c>
      <c r="B152" s="196"/>
      <c r="C152" s="197"/>
      <c r="D152" s="270"/>
      <c r="E152" s="354"/>
      <c r="F152" s="196"/>
      <c r="G152" s="198"/>
      <c r="H152" s="354"/>
    </row>
    <row r="153" spans="1:8" s="97" customFormat="1" ht="12.75" outlineLevel="1">
      <c r="A153" s="412"/>
      <c r="B153" s="148"/>
      <c r="C153" s="116"/>
      <c r="D153" s="117"/>
      <c r="E153" s="365"/>
      <c r="F153" s="148"/>
      <c r="G153" s="149"/>
      <c r="H153" s="365"/>
    </row>
    <row r="154" spans="1:8" s="97" customFormat="1" ht="12.75" outlineLevel="1">
      <c r="A154" s="412"/>
      <c r="B154" s="148"/>
      <c r="C154" s="116"/>
      <c r="D154" s="117"/>
      <c r="E154" s="365"/>
      <c r="F154" s="148"/>
      <c r="G154" s="149"/>
      <c r="H154" s="365"/>
    </row>
    <row r="155" spans="1:8" s="97" customFormat="1" ht="12.75" outlineLevel="1">
      <c r="A155" s="412"/>
      <c r="B155" s="148"/>
      <c r="C155" s="116"/>
      <c r="D155" s="117"/>
      <c r="E155" s="365"/>
      <c r="F155" s="148"/>
      <c r="G155" s="149"/>
      <c r="H155" s="365"/>
    </row>
    <row r="156" spans="1:8" s="97" customFormat="1" ht="12.75" outlineLevel="1">
      <c r="A156" s="420"/>
      <c r="B156" s="171"/>
      <c r="C156" s="172"/>
      <c r="D156" s="261"/>
      <c r="E156" s="377"/>
      <c r="F156" s="171"/>
      <c r="G156" s="173"/>
      <c r="H156" s="377"/>
    </row>
    <row r="157" spans="1:8" s="247" customFormat="1" ht="15.75" customHeight="1">
      <c r="A157" s="414" t="s">
        <v>100</v>
      </c>
      <c r="B157" s="244"/>
      <c r="C157" s="245"/>
      <c r="D157" s="258"/>
      <c r="E157" s="374">
        <f>SUM(E153:E156)</f>
        <v>0</v>
      </c>
      <c r="F157" s="244"/>
      <c r="G157" s="246"/>
      <c r="H157" s="374">
        <f>SUM(H153:H156)</f>
        <v>0</v>
      </c>
    </row>
    <row r="158" spans="1:8" s="97" customFormat="1" ht="13.5" customHeight="1">
      <c r="A158" s="420"/>
      <c r="B158" s="171"/>
      <c r="C158" s="172"/>
      <c r="D158" s="261"/>
      <c r="E158" s="377"/>
      <c r="F158" s="171"/>
      <c r="G158" s="173"/>
      <c r="H158" s="377"/>
    </row>
    <row r="159" spans="1:8" s="127" customFormat="1" ht="30" customHeight="1">
      <c r="A159" s="425" t="s">
        <v>102</v>
      </c>
      <c r="B159" s="199"/>
      <c r="C159" s="200"/>
      <c r="D159" s="271"/>
      <c r="E159" s="355">
        <f>E157+E150+E121+E99+E78+E65</f>
        <v>0</v>
      </c>
      <c r="F159" s="199"/>
      <c r="G159" s="201"/>
      <c r="H159" s="355">
        <f>H157+H150+H121+H99+H78+H65</f>
        <v>0</v>
      </c>
    </row>
    <row r="160" spans="1:8" s="127" customFormat="1" ht="14.25" customHeight="1">
      <c r="A160" s="426"/>
      <c r="B160" s="202"/>
      <c r="C160" s="203"/>
      <c r="D160" s="272"/>
      <c r="E160" s="387"/>
      <c r="F160" s="202"/>
      <c r="G160" s="204"/>
      <c r="H160" s="387"/>
    </row>
    <row r="161" spans="1:8" ht="41.25" customHeight="1">
      <c r="A161" s="425" t="s">
        <v>103</v>
      </c>
      <c r="B161" s="248"/>
      <c r="C161" s="249"/>
      <c r="D161" s="273"/>
      <c r="E161" s="356"/>
      <c r="F161" s="248"/>
      <c r="G161" s="250"/>
      <c r="H161" s="356">
        <v>0</v>
      </c>
    </row>
    <row r="162" spans="1:8" s="109" customFormat="1" ht="12.75">
      <c r="A162" s="418"/>
      <c r="B162" s="169"/>
      <c r="C162" s="120"/>
      <c r="D162" s="121"/>
      <c r="E162" s="366"/>
      <c r="F162" s="169"/>
      <c r="G162" s="170"/>
      <c r="H162" s="366"/>
    </row>
    <row r="163" spans="1:8" s="127" customFormat="1" ht="25.5">
      <c r="A163" s="427" t="s">
        <v>101</v>
      </c>
      <c r="B163" s="205"/>
      <c r="C163" s="206"/>
      <c r="D163" s="274"/>
      <c r="E163" s="388"/>
      <c r="F163" s="205"/>
      <c r="G163" s="207"/>
      <c r="H163" s="388"/>
    </row>
    <row r="164" spans="1:8" s="127" customFormat="1" ht="12.75">
      <c r="A164" s="428"/>
      <c r="B164" s="208"/>
      <c r="C164" s="209"/>
      <c r="D164" s="275"/>
      <c r="E164" s="389"/>
      <c r="F164" s="208"/>
      <c r="G164" s="210"/>
      <c r="H164" s="389"/>
    </row>
    <row r="165" spans="1:8" ht="38.25">
      <c r="A165" s="416" t="s">
        <v>104</v>
      </c>
      <c r="B165" s="211"/>
      <c r="C165" s="212"/>
      <c r="D165" s="276"/>
      <c r="E165" s="390"/>
      <c r="F165" s="211"/>
      <c r="G165" s="213"/>
      <c r="H165" s="390"/>
    </row>
    <row r="166" spans="1:8" ht="15" customHeight="1" outlineLevel="1">
      <c r="A166" s="429"/>
      <c r="B166" s="214"/>
      <c r="C166" s="215"/>
      <c r="D166" s="277"/>
      <c r="E166" s="391"/>
      <c r="F166" s="251"/>
      <c r="G166" s="252"/>
      <c r="H166" s="391"/>
    </row>
    <row r="167" spans="1:8" ht="15" customHeight="1" outlineLevel="1">
      <c r="A167" s="429"/>
      <c r="B167" s="214"/>
      <c r="C167" s="215"/>
      <c r="D167" s="277"/>
      <c r="E167" s="391"/>
      <c r="F167" s="251"/>
      <c r="G167" s="252"/>
      <c r="H167" s="391"/>
    </row>
    <row r="168" spans="1:8" ht="15" customHeight="1" outlineLevel="1">
      <c r="A168" s="429"/>
      <c r="B168" s="214"/>
      <c r="C168" s="215"/>
      <c r="D168" s="277"/>
      <c r="E168" s="391"/>
      <c r="F168" s="251"/>
      <c r="G168" s="252"/>
      <c r="H168" s="391"/>
    </row>
    <row r="169" spans="1:8" ht="15" customHeight="1" outlineLevel="1">
      <c r="A169" s="429"/>
      <c r="B169" s="214"/>
      <c r="C169" s="215"/>
      <c r="D169" s="277"/>
      <c r="E169" s="391"/>
      <c r="F169" s="251"/>
      <c r="G169" s="252"/>
      <c r="H169" s="391"/>
    </row>
    <row r="170" spans="1:8" ht="15" customHeight="1" outlineLevel="1">
      <c r="A170" s="429"/>
      <c r="B170" s="214"/>
      <c r="C170" s="215"/>
      <c r="D170" s="277"/>
      <c r="E170" s="391"/>
      <c r="F170" s="251"/>
      <c r="G170" s="252"/>
      <c r="H170" s="391"/>
    </row>
    <row r="171" spans="1:8" s="247" customFormat="1" ht="15.75" customHeight="1">
      <c r="A171" s="414" t="s">
        <v>106</v>
      </c>
      <c r="B171" s="244"/>
      <c r="C171" s="245"/>
      <c r="D171" s="258"/>
      <c r="E171" s="374">
        <f>E166</f>
        <v>0</v>
      </c>
      <c r="F171" s="244"/>
      <c r="G171" s="246"/>
      <c r="H171" s="374">
        <f>SUM(H166:H170)</f>
        <v>0</v>
      </c>
    </row>
    <row r="172" spans="1:8" ht="12.75">
      <c r="A172" s="429"/>
      <c r="B172" s="214"/>
      <c r="C172" s="215"/>
      <c r="D172" s="277"/>
      <c r="E172" s="391"/>
      <c r="F172" s="214"/>
      <c r="G172" s="216"/>
      <c r="H172" s="391"/>
    </row>
    <row r="173" spans="1:8" s="247" customFormat="1" ht="15.75" customHeight="1" thickBot="1">
      <c r="A173" s="414" t="s">
        <v>105</v>
      </c>
      <c r="B173" s="357"/>
      <c r="C173" s="431"/>
      <c r="D173" s="432"/>
      <c r="E173" s="359">
        <f>E171+E161+E159</f>
        <v>0</v>
      </c>
      <c r="F173" s="357"/>
      <c r="G173" s="358"/>
      <c r="H173" s="359">
        <f>H171+H159</f>
        <v>0</v>
      </c>
    </row>
  </sheetData>
  <sheetProtection/>
  <mergeCells count="7">
    <mergeCell ref="A1:H1"/>
    <mergeCell ref="A5:A6"/>
    <mergeCell ref="B5:E5"/>
    <mergeCell ref="F5:H5"/>
    <mergeCell ref="B2:E2"/>
    <mergeCell ref="B4:E4"/>
    <mergeCell ref="B3:H3"/>
  </mergeCells>
  <printOptions horizontalCentered="1"/>
  <pageMargins left="0.88" right="0.15748031496062992" top="0.3937007874015748" bottom="0.84" header="0.5511811023622047" footer="0.52"/>
  <pageSetup fitToHeight="2" horizontalDpi="300" verticalDpi="300" orientation="portrait" scale="80" r:id="rId3"/>
  <headerFooter alignWithMargins="0">
    <oddFooter>&amp;LYasal Temsilcinin Adı : .........................................&amp;Cİmza : ................................&amp;RTarih : ............................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32"/>
  <sheetViews>
    <sheetView zoomScale="105" zoomScaleNormal="105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5.8515625" style="6" customWidth="1"/>
    <col min="2" max="2" width="10.00390625" style="8" customWidth="1"/>
    <col min="3" max="3" width="21.28125" style="8" customWidth="1"/>
    <col min="4" max="4" width="17.00390625" style="8" customWidth="1"/>
    <col min="5" max="5" width="12.7109375" style="8" customWidth="1"/>
    <col min="6" max="6" width="10.28125" style="10" customWidth="1"/>
    <col min="7" max="7" width="11.140625" style="10" customWidth="1"/>
    <col min="8" max="8" width="9.421875" style="693" customWidth="1"/>
    <col min="9" max="9" width="11.00390625" style="10" customWidth="1"/>
    <col min="10" max="10" width="13.57421875" style="10" customWidth="1"/>
    <col min="11" max="11" width="12.7109375" style="10" customWidth="1"/>
    <col min="12" max="12" width="13.00390625" style="10" customWidth="1"/>
    <col min="13" max="13" width="11.28125" style="662" customWidth="1"/>
    <col min="14" max="14" width="16.28125" style="6" customWidth="1"/>
    <col min="15" max="16384" width="9.140625" style="6" customWidth="1"/>
  </cols>
  <sheetData>
    <row r="1" spans="1:14" ht="15">
      <c r="A1" s="488" t="s">
        <v>5</v>
      </c>
      <c r="B1" s="489"/>
      <c r="C1" s="489"/>
      <c r="D1" s="577" t="s">
        <v>6</v>
      </c>
      <c r="E1" s="577"/>
      <c r="F1" s="577"/>
      <c r="G1" s="577"/>
      <c r="H1" s="578"/>
      <c r="I1" s="23"/>
      <c r="J1" s="3"/>
      <c r="K1" s="3"/>
      <c r="L1" s="3"/>
      <c r="M1" s="653"/>
      <c r="N1" s="4"/>
    </row>
    <row r="2" spans="1:14" ht="15">
      <c r="A2" s="491" t="s">
        <v>7</v>
      </c>
      <c r="B2" s="492"/>
      <c r="C2" s="492"/>
      <c r="D2" s="576" t="s">
        <v>8</v>
      </c>
      <c r="E2" s="576"/>
      <c r="F2" s="576"/>
      <c r="G2" s="576"/>
      <c r="H2" s="579"/>
      <c r="I2" s="23"/>
      <c r="J2" s="5"/>
      <c r="K2" s="5"/>
      <c r="L2" s="5"/>
      <c r="M2" s="654"/>
      <c r="N2" s="4"/>
    </row>
    <row r="3" spans="1:12" ht="15.75" customHeight="1" thickBot="1">
      <c r="A3" s="494" t="s">
        <v>9</v>
      </c>
      <c r="B3" s="495"/>
      <c r="C3" s="495"/>
      <c r="D3" s="580" t="s">
        <v>10</v>
      </c>
      <c r="E3" s="580"/>
      <c r="F3" s="580"/>
      <c r="G3" s="580"/>
      <c r="H3" s="581"/>
      <c r="I3" s="23"/>
      <c r="J3" s="5"/>
      <c r="K3" s="5"/>
      <c r="L3" s="5"/>
    </row>
    <row r="4" spans="1:14" s="2" customFormat="1" ht="15.75" thickBot="1">
      <c r="A4" s="82"/>
      <c r="B4" s="82"/>
      <c r="C4" s="83"/>
      <c r="D4" s="83"/>
      <c r="E4" s="64"/>
      <c r="F4" s="85"/>
      <c r="G4" s="64"/>
      <c r="H4" s="689"/>
      <c r="I4" s="84"/>
      <c r="J4" s="85"/>
      <c r="K4" s="85"/>
      <c r="L4" s="85"/>
      <c r="M4" s="685"/>
      <c r="N4" s="86"/>
    </row>
    <row r="5" spans="1:14" ht="44.25" customHeight="1" thickBot="1">
      <c r="A5" s="486" t="s">
        <v>38</v>
      </c>
      <c r="B5" s="487"/>
      <c r="C5" s="487"/>
      <c r="D5" s="498"/>
      <c r="E5" s="486" t="s">
        <v>39</v>
      </c>
      <c r="F5" s="487"/>
      <c r="G5" s="487"/>
      <c r="H5" s="487"/>
      <c r="I5" s="487"/>
      <c r="J5" s="487"/>
      <c r="K5" s="498"/>
      <c r="L5" s="499" t="s">
        <v>119</v>
      </c>
      <c r="M5" s="500"/>
      <c r="N5" s="291" t="s">
        <v>118</v>
      </c>
    </row>
    <row r="6" spans="1:14" s="295" customFormat="1" ht="66.75" customHeight="1" thickBot="1">
      <c r="A6" s="460" t="s">
        <v>11</v>
      </c>
      <c r="B6" s="309" t="s">
        <v>12</v>
      </c>
      <c r="C6" s="708" t="s">
        <v>191</v>
      </c>
      <c r="D6" s="461" t="s">
        <v>110</v>
      </c>
      <c r="E6" s="309" t="s">
        <v>111</v>
      </c>
      <c r="F6" s="302" t="s">
        <v>13</v>
      </c>
      <c r="G6" s="302" t="s">
        <v>112</v>
      </c>
      <c r="H6" s="690" t="s">
        <v>113</v>
      </c>
      <c r="I6" s="302" t="s">
        <v>14</v>
      </c>
      <c r="J6" s="302" t="s">
        <v>114</v>
      </c>
      <c r="K6" s="313" t="s">
        <v>115</v>
      </c>
      <c r="L6" s="462" t="s">
        <v>116</v>
      </c>
      <c r="M6" s="686" t="s">
        <v>117</v>
      </c>
      <c r="N6" s="46" t="s">
        <v>123</v>
      </c>
    </row>
    <row r="7" spans="1:14" s="7" customFormat="1" ht="12.75">
      <c r="A7" s="292">
        <v>1</v>
      </c>
      <c r="B7" s="293"/>
      <c r="C7" s="709"/>
      <c r="D7" s="62"/>
      <c r="E7" s="294"/>
      <c r="F7" s="585"/>
      <c r="G7" s="586"/>
      <c r="H7" s="641"/>
      <c r="I7" s="586"/>
      <c r="J7" s="586" t="e">
        <f>G7/H7</f>
        <v>#DIV/0!</v>
      </c>
      <c r="K7" s="587" t="e">
        <f>I7+J7</f>
        <v>#DIV/0!</v>
      </c>
      <c r="L7" s="348"/>
      <c r="M7" s="680"/>
      <c r="N7" s="36"/>
    </row>
    <row r="8" spans="1:14" s="7" customFormat="1" ht="12.75">
      <c r="A8" s="91">
        <v>2</v>
      </c>
      <c r="B8" s="74"/>
      <c r="C8" s="710"/>
      <c r="D8" s="21"/>
      <c r="E8" s="294"/>
      <c r="F8" s="588"/>
      <c r="G8" s="588"/>
      <c r="H8" s="617"/>
      <c r="I8" s="588"/>
      <c r="J8" s="586" t="e">
        <f>G8/H8</f>
        <v>#DIV/0!</v>
      </c>
      <c r="K8" s="587" t="e">
        <f aca="true" t="shared" si="0" ref="K8:K20">I8+J8</f>
        <v>#DIV/0!</v>
      </c>
      <c r="L8" s="297"/>
      <c r="M8" s="668"/>
      <c r="N8" s="31"/>
    </row>
    <row r="9" spans="1:14" s="7" customFormat="1" ht="12.75">
      <c r="A9" s="91">
        <v>3</v>
      </c>
      <c r="B9" s="74"/>
      <c r="C9" s="710"/>
      <c r="D9" s="21"/>
      <c r="E9" s="294"/>
      <c r="F9" s="589"/>
      <c r="G9" s="589"/>
      <c r="H9" s="619"/>
      <c r="I9" s="589"/>
      <c r="J9" s="586" t="e">
        <f aca="true" t="shared" si="1" ref="J9:J20">G9/H9</f>
        <v>#DIV/0!</v>
      </c>
      <c r="K9" s="587" t="e">
        <f t="shared" si="0"/>
        <v>#DIV/0!</v>
      </c>
      <c r="L9" s="297"/>
      <c r="M9" s="668"/>
      <c r="N9" s="31"/>
    </row>
    <row r="10" spans="1:14" s="19" customFormat="1" ht="12.75">
      <c r="A10" s="91">
        <v>4</v>
      </c>
      <c r="B10" s="92"/>
      <c r="C10" s="711"/>
      <c r="D10" s="296"/>
      <c r="E10" s="90"/>
      <c r="F10" s="590"/>
      <c r="G10" s="590"/>
      <c r="H10" s="617"/>
      <c r="I10" s="590"/>
      <c r="J10" s="586" t="e">
        <f t="shared" si="1"/>
        <v>#DIV/0!</v>
      </c>
      <c r="K10" s="587" t="e">
        <f t="shared" si="0"/>
        <v>#DIV/0!</v>
      </c>
      <c r="L10" s="297"/>
      <c r="M10" s="669"/>
      <c r="N10" s="32"/>
    </row>
    <row r="11" spans="1:14" s="7" customFormat="1" ht="12.75">
      <c r="A11" s="91">
        <v>5</v>
      </c>
      <c r="B11" s="74"/>
      <c r="C11" s="710"/>
      <c r="D11" s="21"/>
      <c r="E11" s="294"/>
      <c r="F11" s="589"/>
      <c r="G11" s="589"/>
      <c r="H11" s="617"/>
      <c r="I11" s="589"/>
      <c r="J11" s="586" t="e">
        <f t="shared" si="1"/>
        <v>#DIV/0!</v>
      </c>
      <c r="K11" s="587" t="e">
        <f t="shared" si="0"/>
        <v>#DIV/0!</v>
      </c>
      <c r="L11" s="297"/>
      <c r="M11" s="668"/>
      <c r="N11" s="31"/>
    </row>
    <row r="12" spans="1:14" s="7" customFormat="1" ht="12.75">
      <c r="A12" s="91">
        <v>6</v>
      </c>
      <c r="B12" s="74"/>
      <c r="C12" s="710"/>
      <c r="D12" s="88"/>
      <c r="E12" s="294"/>
      <c r="F12" s="589"/>
      <c r="G12" s="589"/>
      <c r="H12" s="617"/>
      <c r="I12" s="589"/>
      <c r="J12" s="586" t="e">
        <f t="shared" si="1"/>
        <v>#DIV/0!</v>
      </c>
      <c r="K12" s="587" t="e">
        <f t="shared" si="0"/>
        <v>#DIV/0!</v>
      </c>
      <c r="L12" s="297"/>
      <c r="M12" s="668"/>
      <c r="N12" s="31"/>
    </row>
    <row r="13" spans="1:14" s="7" customFormat="1" ht="12.75">
      <c r="A13" s="91">
        <v>7</v>
      </c>
      <c r="B13" s="74"/>
      <c r="C13" s="710"/>
      <c r="D13" s="88"/>
      <c r="E13" s="294"/>
      <c r="F13" s="589"/>
      <c r="G13" s="589"/>
      <c r="H13" s="619"/>
      <c r="I13" s="589"/>
      <c r="J13" s="586" t="e">
        <f t="shared" si="1"/>
        <v>#DIV/0!</v>
      </c>
      <c r="K13" s="587" t="e">
        <f t="shared" si="0"/>
        <v>#DIV/0!</v>
      </c>
      <c r="L13" s="297"/>
      <c r="M13" s="668"/>
      <c r="N13" s="31"/>
    </row>
    <row r="14" spans="1:14" s="7" customFormat="1" ht="12.75">
      <c r="A14" s="91">
        <v>8</v>
      </c>
      <c r="B14" s="74"/>
      <c r="C14" s="710"/>
      <c r="D14" s="88"/>
      <c r="E14" s="294"/>
      <c r="F14" s="589"/>
      <c r="G14" s="589"/>
      <c r="H14" s="617"/>
      <c r="I14" s="589"/>
      <c r="J14" s="586" t="e">
        <f t="shared" si="1"/>
        <v>#DIV/0!</v>
      </c>
      <c r="K14" s="587" t="e">
        <f t="shared" si="0"/>
        <v>#DIV/0!</v>
      </c>
      <c r="L14" s="297"/>
      <c r="M14" s="668"/>
      <c r="N14" s="31"/>
    </row>
    <row r="15" spans="1:14" s="19" customFormat="1" ht="12.75">
      <c r="A15" s="91">
        <v>9</v>
      </c>
      <c r="B15" s="92"/>
      <c r="C15" s="711"/>
      <c r="D15" s="296"/>
      <c r="E15" s="90"/>
      <c r="F15" s="590"/>
      <c r="G15" s="590"/>
      <c r="H15" s="617"/>
      <c r="I15" s="589"/>
      <c r="J15" s="586" t="e">
        <f t="shared" si="1"/>
        <v>#DIV/0!</v>
      </c>
      <c r="K15" s="587" t="e">
        <f t="shared" si="0"/>
        <v>#DIV/0!</v>
      </c>
      <c r="L15" s="297"/>
      <c r="M15" s="669"/>
      <c r="N15" s="32"/>
    </row>
    <row r="16" spans="1:14" s="7" customFormat="1" ht="12.75">
      <c r="A16" s="91">
        <v>10</v>
      </c>
      <c r="B16" s="74"/>
      <c r="C16" s="710"/>
      <c r="D16" s="88"/>
      <c r="E16" s="294"/>
      <c r="F16" s="589"/>
      <c r="G16" s="589"/>
      <c r="H16" s="617"/>
      <c r="I16" s="589"/>
      <c r="J16" s="586" t="e">
        <f t="shared" si="1"/>
        <v>#DIV/0!</v>
      </c>
      <c r="K16" s="587" t="e">
        <f t="shared" si="0"/>
        <v>#DIV/0!</v>
      </c>
      <c r="L16" s="297"/>
      <c r="M16" s="668"/>
      <c r="N16" s="31"/>
    </row>
    <row r="17" spans="1:14" s="7" customFormat="1" ht="12.75">
      <c r="A17" s="91">
        <v>11</v>
      </c>
      <c r="B17" s="74"/>
      <c r="C17" s="710"/>
      <c r="D17" s="88"/>
      <c r="E17" s="294"/>
      <c r="F17" s="589"/>
      <c r="G17" s="589"/>
      <c r="H17" s="619"/>
      <c r="I17" s="589"/>
      <c r="J17" s="586" t="e">
        <f t="shared" si="1"/>
        <v>#DIV/0!</v>
      </c>
      <c r="K17" s="587" t="e">
        <f t="shared" si="0"/>
        <v>#DIV/0!</v>
      </c>
      <c r="L17" s="297"/>
      <c r="M17" s="668"/>
      <c r="N17" s="31"/>
    </row>
    <row r="18" spans="1:14" s="7" customFormat="1" ht="12.75">
      <c r="A18" s="91">
        <v>12</v>
      </c>
      <c r="B18" s="74"/>
      <c r="C18" s="710"/>
      <c r="D18" s="88"/>
      <c r="E18" s="294"/>
      <c r="F18" s="589"/>
      <c r="G18" s="589"/>
      <c r="H18" s="617"/>
      <c r="I18" s="589"/>
      <c r="J18" s="586" t="e">
        <f t="shared" si="1"/>
        <v>#DIV/0!</v>
      </c>
      <c r="K18" s="587" t="e">
        <f t="shared" si="0"/>
        <v>#DIV/0!</v>
      </c>
      <c r="L18" s="297"/>
      <c r="M18" s="668"/>
      <c r="N18" s="31"/>
    </row>
    <row r="19" spans="1:14" s="19" customFormat="1" ht="12.75">
      <c r="A19" s="91">
        <v>13</v>
      </c>
      <c r="B19" s="92"/>
      <c r="C19" s="712"/>
      <c r="D19" s="89"/>
      <c r="E19" s="90"/>
      <c r="F19" s="590"/>
      <c r="G19" s="590"/>
      <c r="H19" s="691"/>
      <c r="I19" s="590"/>
      <c r="J19" s="586" t="e">
        <f t="shared" si="1"/>
        <v>#DIV/0!</v>
      </c>
      <c r="K19" s="587" t="e">
        <f t="shared" si="0"/>
        <v>#DIV/0!</v>
      </c>
      <c r="L19" s="297"/>
      <c r="M19" s="669"/>
      <c r="N19" s="32"/>
    </row>
    <row r="20" spans="1:14" s="19" customFormat="1" ht="13.5" thickBot="1">
      <c r="A20" s="91">
        <v>14</v>
      </c>
      <c r="B20" s="235"/>
      <c r="C20" s="713"/>
      <c r="D20" s="236"/>
      <c r="E20" s="237"/>
      <c r="F20" s="591"/>
      <c r="G20" s="591"/>
      <c r="H20" s="692"/>
      <c r="I20" s="591"/>
      <c r="J20" s="586" t="e">
        <f t="shared" si="1"/>
        <v>#DIV/0!</v>
      </c>
      <c r="K20" s="587" t="e">
        <f t="shared" si="0"/>
        <v>#DIV/0!</v>
      </c>
      <c r="L20" s="298"/>
      <c r="M20" s="687"/>
      <c r="N20" s="238"/>
    </row>
    <row r="21" spans="1:14" s="87" customFormat="1" ht="19.5" customHeight="1" thickBot="1">
      <c r="A21" s="239"/>
      <c r="B21" s="240"/>
      <c r="C21" s="240"/>
      <c r="D21" s="241"/>
      <c r="E21" s="242"/>
      <c r="F21" s="243"/>
      <c r="G21" s="501" t="s">
        <v>58</v>
      </c>
      <c r="H21" s="502"/>
      <c r="I21" s="502"/>
      <c r="J21" s="503"/>
      <c r="K21" s="592" t="e">
        <f>SUM(K7:K20)</f>
        <v>#DIV/0!</v>
      </c>
      <c r="L21" s="318"/>
      <c r="M21" s="688"/>
      <c r="N21" s="243"/>
    </row>
    <row r="22" spans="1:14" ht="15">
      <c r="A22" s="497"/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</row>
    <row r="23" ht="15">
      <c r="D23" s="9"/>
    </row>
    <row r="24" ht="15">
      <c r="D24" s="9"/>
    </row>
    <row r="25" ht="15">
      <c r="D25" s="9"/>
    </row>
    <row r="26" ht="15">
      <c r="D26" s="9"/>
    </row>
    <row r="27" ht="15">
      <c r="D27" s="9"/>
    </row>
    <row r="28" ht="15">
      <c r="D28" s="9"/>
    </row>
    <row r="29" ht="15">
      <c r="D29" s="9"/>
    </row>
    <row r="30" ht="15">
      <c r="D30" s="9"/>
    </row>
    <row r="31" ht="15">
      <c r="D31" s="9"/>
    </row>
    <row r="32" ht="15">
      <c r="D32" s="9"/>
    </row>
  </sheetData>
  <sheetProtection/>
  <mergeCells count="12">
    <mergeCell ref="D1:H1"/>
    <mergeCell ref="D2:H2"/>
    <mergeCell ref="D3:H3"/>
    <mergeCell ref="A1:C1"/>
    <mergeCell ref="A2:C2"/>
    <mergeCell ref="A3:C3"/>
    <mergeCell ref="G21:J21"/>
    <mergeCell ref="A22:N22"/>
    <mergeCell ref="A5:D5"/>
    <mergeCell ref="L5:M5"/>
    <mergeCell ref="J5:K5"/>
    <mergeCell ref="E5:I5"/>
  </mergeCells>
  <printOptions/>
  <pageMargins left="0.42" right="0.48" top="0.7874015748031497" bottom="0.68" header="0.4724409448818898" footer="0.35"/>
  <pageSetup cellComments="asDisplayed" horizontalDpi="600" verticalDpi="600" orientation="landscape" paperSize="9" scale="79" r:id="rId1"/>
  <headerFooter alignWithMargins="0">
    <oddHeader>&amp;C&amp;"Arial,Kalın"&amp;14&amp;UİNSAN KAYNAKLARI HARCAMA LİSTESİ</oddHeader>
    <oddFooter>&amp;L&amp;"Times New Roman,Normal"&amp;12Yasal Temsilcinin Adı : &amp;10.....................................................&amp;C&amp;"Times New Roman,Normal"&amp;12İmzası :&amp;10 ...............................&amp;R&amp;"Times New Roman,Normal"&amp;12Tarih  : .&amp;10.............................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12"/>
  <sheetViews>
    <sheetView zoomScaleSheetLayoutView="95" zoomScalePageLayoutView="0" workbookViewId="0" topLeftCell="A1">
      <pane ySplit="6" topLeftCell="BM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.00390625" style="11" customWidth="1"/>
    <col min="2" max="2" width="7.28125" style="8" customWidth="1"/>
    <col min="3" max="3" width="24.57421875" style="11" customWidth="1"/>
    <col min="4" max="4" width="16.28125" style="11" customWidth="1"/>
    <col min="5" max="5" width="10.8515625" style="11" customWidth="1"/>
    <col min="6" max="6" width="9.57421875" style="10" customWidth="1"/>
    <col min="7" max="7" width="10.7109375" style="698" customWidth="1"/>
    <col min="8" max="8" width="10.140625" style="10" customWidth="1"/>
    <col min="9" max="9" width="9.140625" style="12" customWidth="1"/>
    <col min="10" max="10" width="11.7109375" style="12" customWidth="1"/>
    <col min="11" max="11" width="8.7109375" style="693" customWidth="1"/>
    <col min="12" max="12" width="9.28125" style="11" customWidth="1"/>
    <col min="13" max="13" width="10.00390625" style="11" customWidth="1"/>
    <col min="14" max="14" width="9.28125" style="646" customWidth="1"/>
    <col min="15" max="15" width="11.8515625" style="11" customWidth="1"/>
    <col min="16" max="16" width="9.8515625" style="646" customWidth="1"/>
    <col min="17" max="17" width="18.7109375" style="11" customWidth="1"/>
    <col min="18" max="16384" width="9.140625" style="11" customWidth="1"/>
  </cols>
  <sheetData>
    <row r="1" spans="1:16" ht="15">
      <c r="A1" s="488" t="s">
        <v>5</v>
      </c>
      <c r="B1" s="489"/>
      <c r="C1" s="490"/>
      <c r="D1" s="699" t="str">
        <f>'1.İnsan Kaynakları'!D1:H1</f>
        <v>TR0501.02/01/XXX</v>
      </c>
      <c r="E1" s="700"/>
      <c r="F1" s="700"/>
      <c r="G1" s="700"/>
      <c r="H1" s="700"/>
      <c r="I1" s="701"/>
      <c r="J1" s="23"/>
      <c r="K1" s="694"/>
      <c r="L1" s="3"/>
      <c r="M1" s="3"/>
      <c r="N1" s="653"/>
      <c r="O1" s="4"/>
      <c r="P1" s="683"/>
    </row>
    <row r="2" spans="1:16" ht="15" customHeight="1">
      <c r="A2" s="491" t="s">
        <v>7</v>
      </c>
      <c r="B2" s="492"/>
      <c r="C2" s="493"/>
      <c r="D2" s="702" t="str">
        <f>'1.İnsan Kaynakları'!D2:H2</f>
        <v>XXXXX  DERNEĞİ</v>
      </c>
      <c r="E2" s="703"/>
      <c r="F2" s="703"/>
      <c r="G2" s="703"/>
      <c r="H2" s="703"/>
      <c r="I2" s="704"/>
      <c r="J2" s="23"/>
      <c r="K2" s="695"/>
      <c r="L2" s="5"/>
      <c r="M2" s="5"/>
      <c r="N2" s="654"/>
      <c r="O2" s="4"/>
      <c r="P2" s="683"/>
    </row>
    <row r="3" spans="1:16" ht="15.75" customHeight="1" thickBot="1">
      <c r="A3" s="494" t="s">
        <v>9</v>
      </c>
      <c r="B3" s="495"/>
      <c r="C3" s="496"/>
      <c r="D3" s="705" t="str">
        <f>'1.İnsan Kaynakları'!D3:H3</f>
        <v>30/11/2007 - ..../..../2008</v>
      </c>
      <c r="E3" s="706"/>
      <c r="F3" s="706"/>
      <c r="G3" s="706"/>
      <c r="H3" s="706"/>
      <c r="I3" s="707"/>
      <c r="J3" s="23"/>
      <c r="K3" s="695"/>
      <c r="L3" s="5"/>
      <c r="M3" s="5"/>
      <c r="N3" s="662"/>
      <c r="O3" s="6"/>
      <c r="P3" s="683"/>
    </row>
    <row r="4" spans="3:15" ht="20.25" customHeight="1" thickBot="1">
      <c r="C4" s="13"/>
      <c r="D4" s="14"/>
      <c r="E4" s="14"/>
      <c r="I4" s="15"/>
      <c r="J4" s="16"/>
      <c r="L4" s="79"/>
      <c r="M4" s="80"/>
      <c r="N4" s="679"/>
      <c r="O4" s="80"/>
    </row>
    <row r="5" spans="1:17" ht="49.5" customHeight="1" thickBot="1">
      <c r="A5" s="486" t="s">
        <v>38</v>
      </c>
      <c r="B5" s="487"/>
      <c r="C5" s="498"/>
      <c r="D5" s="486" t="s">
        <v>28</v>
      </c>
      <c r="E5" s="487"/>
      <c r="F5" s="487"/>
      <c r="G5" s="487"/>
      <c r="H5" s="498"/>
      <c r="I5" s="507" t="s">
        <v>29</v>
      </c>
      <c r="J5" s="508"/>
      <c r="K5" s="508"/>
      <c r="L5" s="508"/>
      <c r="M5" s="509"/>
      <c r="N5" s="504" t="s">
        <v>127</v>
      </c>
      <c r="O5" s="505"/>
      <c r="P5" s="506"/>
      <c r="Q5" s="300" t="s">
        <v>118</v>
      </c>
    </row>
    <row r="6" spans="1:17" ht="63.75" customHeight="1" thickBot="1">
      <c r="A6" s="76" t="s">
        <v>11</v>
      </c>
      <c r="B6" s="309" t="s">
        <v>12</v>
      </c>
      <c r="C6" s="310" t="s">
        <v>15</v>
      </c>
      <c r="D6" s="301" t="s">
        <v>120</v>
      </c>
      <c r="E6" s="312" t="s">
        <v>25</v>
      </c>
      <c r="F6" s="302" t="s">
        <v>26</v>
      </c>
      <c r="G6" s="696" t="s">
        <v>113</v>
      </c>
      <c r="H6" s="313" t="s">
        <v>27</v>
      </c>
      <c r="I6" s="314" t="s">
        <v>124</v>
      </c>
      <c r="J6" s="312" t="s">
        <v>121</v>
      </c>
      <c r="K6" s="696" t="s">
        <v>113</v>
      </c>
      <c r="L6" s="312" t="s">
        <v>122</v>
      </c>
      <c r="M6" s="315" t="s">
        <v>125</v>
      </c>
      <c r="N6" s="647" t="s">
        <v>40</v>
      </c>
      <c r="O6" s="302" t="s">
        <v>116</v>
      </c>
      <c r="P6" s="684" t="s">
        <v>117</v>
      </c>
      <c r="Q6" s="46" t="s">
        <v>123</v>
      </c>
    </row>
    <row r="7" spans="1:17" s="68" customFormat="1" ht="12.75">
      <c r="A7" s="77">
        <v>1</v>
      </c>
      <c r="B7" s="293"/>
      <c r="C7" s="308"/>
      <c r="D7" s="311"/>
      <c r="E7" s="49"/>
      <c r="F7" s="593"/>
      <c r="G7" s="594"/>
      <c r="H7" s="595" t="e">
        <f>F7/G7</f>
        <v>#DIV/0!</v>
      </c>
      <c r="I7" s="599"/>
      <c r="J7" s="600"/>
      <c r="K7" s="594"/>
      <c r="L7" s="601" t="e">
        <f>J7/K7</f>
        <v>#DIV/0!</v>
      </c>
      <c r="M7" s="602" t="e">
        <f>I7*L7</f>
        <v>#DIV/0!</v>
      </c>
      <c r="N7" s="680"/>
      <c r="O7" s="316"/>
      <c r="P7" s="680"/>
      <c r="Q7" s="36"/>
    </row>
    <row r="8" spans="1:17" s="68" customFormat="1" ht="12.75">
      <c r="A8" s="77">
        <v>2</v>
      </c>
      <c r="B8" s="74"/>
      <c r="C8" s="69"/>
      <c r="D8" s="29"/>
      <c r="E8" s="42"/>
      <c r="F8" s="596"/>
      <c r="G8" s="597"/>
      <c r="H8" s="595" t="e">
        <f>F8/G8</f>
        <v>#DIV/0!</v>
      </c>
      <c r="I8" s="603"/>
      <c r="J8" s="604"/>
      <c r="K8" s="597"/>
      <c r="L8" s="601" t="e">
        <f>J8/K8</f>
        <v>#DIV/0!</v>
      </c>
      <c r="M8" s="602" t="e">
        <f>I8*L8</f>
        <v>#DIV/0!</v>
      </c>
      <c r="N8" s="663"/>
      <c r="O8" s="303"/>
      <c r="P8" s="658"/>
      <c r="Q8" s="30"/>
    </row>
    <row r="9" spans="1:17" ht="12.75">
      <c r="A9" s="78">
        <v>3</v>
      </c>
      <c r="B9" s="75"/>
      <c r="C9" s="20"/>
      <c r="D9" s="70"/>
      <c r="E9" s="24"/>
      <c r="F9" s="588"/>
      <c r="G9" s="597"/>
      <c r="H9" s="595" t="e">
        <f>F9/G9</f>
        <v>#DIV/0!</v>
      </c>
      <c r="I9" s="605"/>
      <c r="J9" s="606"/>
      <c r="K9" s="597"/>
      <c r="L9" s="601" t="e">
        <f>J9/K9</f>
        <v>#DIV/0!</v>
      </c>
      <c r="M9" s="602" t="e">
        <f>I9*L9</f>
        <v>#DIV/0!</v>
      </c>
      <c r="N9" s="681"/>
      <c r="O9" s="28"/>
      <c r="P9" s="668"/>
      <c r="Q9" s="31"/>
    </row>
    <row r="10" spans="1:17" ht="15.75" thickBot="1">
      <c r="A10" s="231" t="s">
        <v>24</v>
      </c>
      <c r="B10" s="232"/>
      <c r="C10" s="233"/>
      <c r="D10" s="71"/>
      <c r="E10" s="72"/>
      <c r="F10" s="598"/>
      <c r="G10" s="629"/>
      <c r="H10" s="595" t="e">
        <f>F10/G10</f>
        <v>#DIV/0!</v>
      </c>
      <c r="I10" s="607"/>
      <c r="J10" s="608"/>
      <c r="K10" s="629"/>
      <c r="L10" s="601" t="e">
        <f>J10/K10</f>
        <v>#DIV/0!</v>
      </c>
      <c r="M10" s="602" t="e">
        <f>I10*L10</f>
        <v>#DIV/0!</v>
      </c>
      <c r="N10" s="682"/>
      <c r="O10" s="305"/>
      <c r="P10" s="660"/>
      <c r="Q10" s="304"/>
    </row>
    <row r="11" spans="1:17" ht="18.75" customHeight="1" thickBot="1">
      <c r="A11" s="234"/>
      <c r="B11" s="60"/>
      <c r="C11" s="81"/>
      <c r="D11" s="511" t="s">
        <v>56</v>
      </c>
      <c r="E11" s="512"/>
      <c r="F11" s="512"/>
      <c r="G11" s="513"/>
      <c r="H11" s="610" t="e">
        <f>SUM(H7:H10)</f>
        <v>#DIV/0!</v>
      </c>
      <c r="I11" s="511" t="s">
        <v>57</v>
      </c>
      <c r="J11" s="512"/>
      <c r="K11" s="512"/>
      <c r="L11" s="513"/>
      <c r="M11" s="609" t="e">
        <f>SUM(M7:M10)</f>
        <v>#DIV/0!</v>
      </c>
      <c r="N11" s="582"/>
      <c r="O11" s="583"/>
      <c r="P11" s="583"/>
      <c r="Q11" s="584"/>
    </row>
    <row r="12" spans="3:15" ht="15">
      <c r="C12" s="13"/>
      <c r="D12" s="14"/>
      <c r="E12" s="14"/>
      <c r="I12" s="15"/>
      <c r="J12" s="16"/>
      <c r="L12" s="79"/>
      <c r="M12" s="80"/>
      <c r="N12" s="679"/>
      <c r="O12" s="80"/>
    </row>
  </sheetData>
  <sheetProtection/>
  <mergeCells count="13">
    <mergeCell ref="A3:C3"/>
    <mergeCell ref="D3:I3"/>
    <mergeCell ref="A1:C1"/>
    <mergeCell ref="D1:I1"/>
    <mergeCell ref="A2:C2"/>
    <mergeCell ref="D2:I2"/>
    <mergeCell ref="D5:H5"/>
    <mergeCell ref="I11:L11"/>
    <mergeCell ref="N5:P5"/>
    <mergeCell ref="N11:Q11"/>
    <mergeCell ref="D11:G11"/>
    <mergeCell ref="I5:M5"/>
    <mergeCell ref="A5:C5"/>
  </mergeCells>
  <printOptions/>
  <pageMargins left="0.35" right="0.1968503937007874" top="0.88" bottom="0.64" header="0.5118110236220472" footer="0.35"/>
  <pageSetup horizontalDpi="600" verticalDpi="600" orientation="landscape" paperSize="9" scale="77" r:id="rId4"/>
  <headerFooter alignWithMargins="0">
    <oddHeader>&amp;C&amp;"Arial,Kalın"&amp;14&amp;USEYAHAT VE HARCIRAH HARCAMA LİSTESİ</oddHeader>
    <oddFooter>&amp;L&amp;"Times New Roman,Normal"&amp;12Yasal Temsilcinin Adı : .............................................&amp;C&amp;"Times New Roman,Normal"&amp;12İmzası : ..........................&amp;R&amp;"Times New Roman,Normal"&amp;12Tarih   : .......................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19"/>
  <sheetViews>
    <sheetView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5.57421875" style="11" customWidth="1"/>
    <col min="2" max="2" width="10.28125" style="8" customWidth="1"/>
    <col min="3" max="3" width="22.421875" style="11" customWidth="1"/>
    <col min="4" max="4" width="11.57421875" style="11" customWidth="1"/>
    <col min="5" max="5" width="14.00390625" style="11" customWidth="1"/>
    <col min="6" max="6" width="14.421875" style="11" customWidth="1"/>
    <col min="7" max="7" width="6.7109375" style="11" customWidth="1"/>
    <col min="8" max="8" width="11.57421875" style="11" customWidth="1"/>
    <col min="9" max="9" width="10.7109375" style="697" customWidth="1"/>
    <col min="10" max="10" width="10.57421875" style="11" customWidth="1"/>
    <col min="11" max="11" width="11.421875" style="6" customWidth="1"/>
    <col min="12" max="12" width="9.7109375" style="646" customWidth="1"/>
    <col min="13" max="13" width="7.8515625" style="11" customWidth="1"/>
    <col min="14" max="14" width="10.57421875" style="646" customWidth="1"/>
    <col min="15" max="15" width="16.7109375" style="11" customWidth="1"/>
    <col min="16" max="16384" width="9.140625" style="11" customWidth="1"/>
  </cols>
  <sheetData>
    <row r="1" spans="1:15" ht="15">
      <c r="A1" s="488" t="s">
        <v>5</v>
      </c>
      <c r="B1" s="489"/>
      <c r="C1" s="490"/>
      <c r="D1" s="699" t="str">
        <f>'2.Seyahat-Harcırahlar'!D1:I1</f>
        <v>TR0501.02/01/XXX</v>
      </c>
      <c r="E1" s="700"/>
      <c r="F1" s="700"/>
      <c r="G1" s="700"/>
      <c r="H1" s="700"/>
      <c r="I1" s="701"/>
      <c r="J1" s="23"/>
      <c r="K1" s="3"/>
      <c r="L1" s="653"/>
      <c r="M1" s="3"/>
      <c r="N1" s="653"/>
      <c r="O1" s="4"/>
    </row>
    <row r="2" spans="1:15" ht="15" customHeight="1">
      <c r="A2" s="491" t="s">
        <v>7</v>
      </c>
      <c r="B2" s="492"/>
      <c r="C2" s="493"/>
      <c r="D2" s="702" t="str">
        <f>'2.Seyahat-Harcırahlar'!D2:I2</f>
        <v>XXXXX  DERNEĞİ</v>
      </c>
      <c r="E2" s="703"/>
      <c r="F2" s="703"/>
      <c r="G2" s="703"/>
      <c r="H2" s="703"/>
      <c r="I2" s="704"/>
      <c r="J2" s="23"/>
      <c r="K2" s="5"/>
      <c r="L2" s="654"/>
      <c r="M2" s="5"/>
      <c r="N2" s="654"/>
      <c r="O2" s="4"/>
    </row>
    <row r="3" spans="1:15" ht="15.75" customHeight="1" thickBot="1">
      <c r="A3" s="494" t="s">
        <v>9</v>
      </c>
      <c r="B3" s="495"/>
      <c r="C3" s="496"/>
      <c r="D3" s="705" t="str">
        <f>'2.Seyahat-Harcırahlar'!D3:I3</f>
        <v>30/11/2007 - ..../..../2008</v>
      </c>
      <c r="E3" s="706"/>
      <c r="F3" s="706"/>
      <c r="G3" s="706"/>
      <c r="H3" s="706"/>
      <c r="I3" s="707"/>
      <c r="J3" s="23"/>
      <c r="K3" s="5"/>
      <c r="L3" s="654"/>
      <c r="M3" s="5"/>
      <c r="N3" s="662"/>
      <c r="O3" s="6"/>
    </row>
    <row r="4" ht="15.75" thickBot="1">
      <c r="K4" s="35"/>
    </row>
    <row r="5" spans="1:15" ht="60.75" customHeight="1" thickBot="1">
      <c r="A5" s="486" t="s">
        <v>38</v>
      </c>
      <c r="B5" s="487"/>
      <c r="C5" s="498"/>
      <c r="D5" s="486" t="s">
        <v>39</v>
      </c>
      <c r="E5" s="487"/>
      <c r="F5" s="487"/>
      <c r="G5" s="487"/>
      <c r="H5" s="487"/>
      <c r="I5" s="487"/>
      <c r="J5" s="487"/>
      <c r="K5" s="498"/>
      <c r="L5" s="499" t="s">
        <v>127</v>
      </c>
      <c r="M5" s="510"/>
      <c r="N5" s="500"/>
      <c r="O5" s="300" t="s">
        <v>118</v>
      </c>
    </row>
    <row r="6" spans="1:15" ht="39" thickBot="1">
      <c r="A6" s="37" t="s">
        <v>11</v>
      </c>
      <c r="B6" s="38" t="s">
        <v>12</v>
      </c>
      <c r="C6" s="93" t="s">
        <v>126</v>
      </c>
      <c r="D6" s="37" t="s">
        <v>16</v>
      </c>
      <c r="E6" s="38" t="s">
        <v>34</v>
      </c>
      <c r="F6" s="38" t="s">
        <v>17</v>
      </c>
      <c r="G6" s="38" t="s">
        <v>30</v>
      </c>
      <c r="H6" s="38" t="s">
        <v>32</v>
      </c>
      <c r="I6" s="696" t="s">
        <v>113</v>
      </c>
      <c r="J6" s="38" t="s">
        <v>33</v>
      </c>
      <c r="K6" s="93" t="s">
        <v>31</v>
      </c>
      <c r="L6" s="675" t="s">
        <v>40</v>
      </c>
      <c r="M6" s="299" t="s">
        <v>116</v>
      </c>
      <c r="N6" s="677" t="s">
        <v>117</v>
      </c>
      <c r="O6" s="307" t="s">
        <v>123</v>
      </c>
    </row>
    <row r="7" spans="1:15" ht="12.75">
      <c r="A7" s="51">
        <v>1</v>
      </c>
      <c r="B7" s="52"/>
      <c r="C7" s="338"/>
      <c r="D7" s="344"/>
      <c r="E7" s="345"/>
      <c r="F7" s="67"/>
      <c r="G7" s="611"/>
      <c r="H7" s="612"/>
      <c r="I7" s="613"/>
      <c r="J7" s="612" t="e">
        <f>H7/I7</f>
        <v>#DIV/0!</v>
      </c>
      <c r="K7" s="614" t="e">
        <f>J7*G7</f>
        <v>#DIV/0!</v>
      </c>
      <c r="L7" s="648"/>
      <c r="M7" s="56"/>
      <c r="N7" s="657"/>
      <c r="O7" s="53"/>
    </row>
    <row r="8" spans="1:15" ht="12.75">
      <c r="A8" s="17">
        <v>2</v>
      </c>
      <c r="B8" s="22"/>
      <c r="C8" s="330"/>
      <c r="D8" s="95"/>
      <c r="E8" s="347"/>
      <c r="F8" s="34"/>
      <c r="G8" s="615"/>
      <c r="H8" s="616"/>
      <c r="I8" s="617"/>
      <c r="J8" s="616" t="e">
        <f aca="true" t="shared" si="0" ref="J8:J16">H8/I8</f>
        <v>#DIV/0!</v>
      </c>
      <c r="K8" s="618" t="e">
        <f aca="true" t="shared" si="1" ref="K8:K16">J8*G8</f>
        <v>#DIV/0!</v>
      </c>
      <c r="L8" s="649"/>
      <c r="M8" s="28"/>
      <c r="N8" s="658"/>
      <c r="O8" s="30"/>
    </row>
    <row r="9" spans="1:15" ht="12.75">
      <c r="A9" s="17">
        <v>3</v>
      </c>
      <c r="B9" s="22"/>
      <c r="C9" s="330"/>
      <c r="D9" s="94"/>
      <c r="E9" s="346"/>
      <c r="F9" s="34"/>
      <c r="G9" s="615"/>
      <c r="H9" s="616"/>
      <c r="I9" s="617"/>
      <c r="J9" s="616" t="e">
        <f t="shared" si="0"/>
        <v>#DIV/0!</v>
      </c>
      <c r="K9" s="618" t="e">
        <f t="shared" si="1"/>
        <v>#DIV/0!</v>
      </c>
      <c r="L9" s="649"/>
      <c r="M9" s="28"/>
      <c r="N9" s="668"/>
      <c r="O9" s="31"/>
    </row>
    <row r="10" spans="1:15" ht="12.75">
      <c r="A10" s="17">
        <v>4</v>
      </c>
      <c r="B10" s="22"/>
      <c r="C10" s="330"/>
      <c r="D10" s="95"/>
      <c r="E10" s="18"/>
      <c r="F10" s="34"/>
      <c r="G10" s="615"/>
      <c r="H10" s="616"/>
      <c r="I10" s="619"/>
      <c r="J10" s="616" t="e">
        <f t="shared" si="0"/>
        <v>#DIV/0!</v>
      </c>
      <c r="K10" s="618" t="e">
        <f t="shared" si="1"/>
        <v>#DIV/0!</v>
      </c>
      <c r="L10" s="649"/>
      <c r="M10" s="28"/>
      <c r="N10" s="668"/>
      <c r="O10" s="31"/>
    </row>
    <row r="11" spans="1:15" ht="12.75">
      <c r="A11" s="17">
        <v>5</v>
      </c>
      <c r="B11" s="22"/>
      <c r="C11" s="330"/>
      <c r="D11" s="95"/>
      <c r="E11" s="18"/>
      <c r="F11" s="34"/>
      <c r="G11" s="615"/>
      <c r="H11" s="616"/>
      <c r="I11" s="617"/>
      <c r="J11" s="616" t="e">
        <f t="shared" si="0"/>
        <v>#DIV/0!</v>
      </c>
      <c r="K11" s="618" t="e">
        <f t="shared" si="1"/>
        <v>#DIV/0!</v>
      </c>
      <c r="L11" s="649"/>
      <c r="M11" s="28"/>
      <c r="N11" s="668"/>
      <c r="O11" s="31"/>
    </row>
    <row r="12" spans="1:15" ht="12.75">
      <c r="A12" s="17">
        <v>6</v>
      </c>
      <c r="B12" s="22"/>
      <c r="C12" s="330"/>
      <c r="D12" s="95"/>
      <c r="E12" s="18"/>
      <c r="F12" s="34"/>
      <c r="G12" s="615"/>
      <c r="H12" s="616"/>
      <c r="I12" s="617"/>
      <c r="J12" s="616" t="e">
        <f t="shared" si="0"/>
        <v>#DIV/0!</v>
      </c>
      <c r="K12" s="618" t="e">
        <f t="shared" si="1"/>
        <v>#DIV/0!</v>
      </c>
      <c r="L12" s="663"/>
      <c r="M12" s="55"/>
      <c r="N12" s="669"/>
      <c r="O12" s="57"/>
    </row>
    <row r="13" spans="1:15" ht="12.75">
      <c r="A13" s="17">
        <v>7</v>
      </c>
      <c r="B13" s="22"/>
      <c r="C13" s="330"/>
      <c r="D13" s="95"/>
      <c r="E13" s="18"/>
      <c r="F13" s="34"/>
      <c r="G13" s="615"/>
      <c r="H13" s="616"/>
      <c r="I13" s="617"/>
      <c r="J13" s="616" t="e">
        <f t="shared" si="0"/>
        <v>#DIV/0!</v>
      </c>
      <c r="K13" s="618" t="e">
        <f t="shared" si="1"/>
        <v>#DIV/0!</v>
      </c>
      <c r="L13" s="75"/>
      <c r="M13" s="43"/>
      <c r="N13" s="668"/>
      <c r="O13" s="57"/>
    </row>
    <row r="14" spans="1:15" ht="12.75">
      <c r="A14" s="17">
        <v>8</v>
      </c>
      <c r="B14" s="22"/>
      <c r="C14" s="330"/>
      <c r="D14" s="95"/>
      <c r="E14" s="18"/>
      <c r="F14" s="34"/>
      <c r="G14" s="615"/>
      <c r="H14" s="616"/>
      <c r="I14" s="617"/>
      <c r="J14" s="616" t="e">
        <f t="shared" si="0"/>
        <v>#DIV/0!</v>
      </c>
      <c r="K14" s="618" t="e">
        <f t="shared" si="1"/>
        <v>#DIV/0!</v>
      </c>
      <c r="L14" s="75"/>
      <c r="M14" s="43"/>
      <c r="N14" s="668"/>
      <c r="O14" s="57"/>
    </row>
    <row r="15" spans="1:15" ht="12.75">
      <c r="A15" s="17">
        <v>9</v>
      </c>
      <c r="B15" s="22"/>
      <c r="C15" s="330"/>
      <c r="D15" s="95"/>
      <c r="E15" s="18"/>
      <c r="F15" s="34"/>
      <c r="G15" s="615"/>
      <c r="H15" s="616"/>
      <c r="I15" s="617"/>
      <c r="J15" s="616" t="e">
        <f t="shared" si="0"/>
        <v>#DIV/0!</v>
      </c>
      <c r="K15" s="618" t="e">
        <f t="shared" si="1"/>
        <v>#DIV/0!</v>
      </c>
      <c r="L15" s="75"/>
      <c r="M15" s="43"/>
      <c r="N15" s="668"/>
      <c r="O15" s="57"/>
    </row>
    <row r="16" spans="1:15" ht="13.5" thickBot="1">
      <c r="A16" s="343">
        <v>10</v>
      </c>
      <c r="B16" s="40"/>
      <c r="C16" s="332"/>
      <c r="D16" s="26"/>
      <c r="E16" s="27"/>
      <c r="F16" s="41"/>
      <c r="G16" s="620"/>
      <c r="H16" s="621"/>
      <c r="I16" s="622"/>
      <c r="J16" s="621" t="e">
        <f t="shared" si="0"/>
        <v>#DIV/0!</v>
      </c>
      <c r="K16" s="623" t="e">
        <f t="shared" si="1"/>
        <v>#DIV/0!</v>
      </c>
      <c r="L16" s="665"/>
      <c r="M16" s="44"/>
      <c r="N16" s="660"/>
      <c r="O16" s="58"/>
    </row>
    <row r="17" spans="1:15" ht="15.75" customHeight="1" thickBot="1">
      <c r="A17" s="59"/>
      <c r="B17" s="60"/>
      <c r="C17" s="227"/>
      <c r="D17" s="227"/>
      <c r="E17" s="50"/>
      <c r="F17" s="317"/>
      <c r="G17" s="511" t="s">
        <v>55</v>
      </c>
      <c r="H17" s="512"/>
      <c r="I17" s="512"/>
      <c r="J17" s="513"/>
      <c r="K17" s="306" t="e">
        <f>SUM(K7:K16)</f>
        <v>#DIV/0!</v>
      </c>
      <c r="L17" s="676"/>
      <c r="M17" s="81"/>
      <c r="N17" s="678"/>
      <c r="O17" s="61"/>
    </row>
    <row r="18" ht="15">
      <c r="K18" s="35"/>
    </row>
    <row r="19" ht="15">
      <c r="A19" s="11" t="s">
        <v>35</v>
      </c>
    </row>
  </sheetData>
  <sheetProtection/>
  <mergeCells count="10">
    <mergeCell ref="A1:C1"/>
    <mergeCell ref="A2:C2"/>
    <mergeCell ref="A3:C3"/>
    <mergeCell ref="D1:I1"/>
    <mergeCell ref="D2:I2"/>
    <mergeCell ref="D3:I3"/>
    <mergeCell ref="G17:J17"/>
    <mergeCell ref="L5:N5"/>
    <mergeCell ref="A5:C5"/>
    <mergeCell ref="D5:K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2"/>
  <headerFooter alignWithMargins="0">
    <oddHeader>&amp;C&amp;"Arial,Kalın"&amp;14&amp;USATIN ALINAN EKİPMAN MALZEME 
HARCAMA LİSTESİ</oddHeader>
    <oddFooter>&amp;L&amp;"Times New Roman,Normal"&amp;12Yasal Temsilcinin Adı : ...........................................&amp;C&amp;"Times New Roman,Normal"&amp;12İmzası : ......................      &amp;R&amp;"Times New Roman,Normal"&amp;12Tarih : ......................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18"/>
  <sheetViews>
    <sheetView zoomScaleSheetLayoutView="100" zoomScalePageLayoutView="0" workbookViewId="0" topLeftCell="A1">
      <selection activeCell="D1" sqref="D1:I3"/>
    </sheetView>
  </sheetViews>
  <sheetFormatPr defaultColWidth="9.140625" defaultRowHeight="12.75"/>
  <cols>
    <col min="1" max="1" width="6.7109375" style="11" customWidth="1"/>
    <col min="2" max="2" width="9.140625" style="8" customWidth="1"/>
    <col min="3" max="3" width="30.00390625" style="11" customWidth="1"/>
    <col min="4" max="4" width="16.140625" style="11" customWidth="1"/>
    <col min="5" max="5" width="8.140625" style="39" customWidth="1"/>
    <col min="6" max="6" width="8.57421875" style="11" customWidth="1"/>
    <col min="7" max="7" width="11.57421875" style="693" customWidth="1"/>
    <col min="8" max="9" width="13.421875" style="11" customWidth="1"/>
    <col min="10" max="10" width="11.57421875" style="646" customWidth="1"/>
    <col min="11" max="11" width="9.8515625" style="11" customWidth="1"/>
    <col min="12" max="12" width="12.421875" style="662" customWidth="1"/>
    <col min="13" max="13" width="15.421875" style="11" customWidth="1"/>
    <col min="14" max="16384" width="9.140625" style="11" customWidth="1"/>
  </cols>
  <sheetData>
    <row r="1" spans="1:15" ht="15">
      <c r="A1" s="488" t="s">
        <v>5</v>
      </c>
      <c r="B1" s="489"/>
      <c r="C1" s="490"/>
      <c r="D1" s="699" t="str">
        <f>'3.Ekipman Malzeme'!D1:I1</f>
        <v>TR0501.02/01/XXX</v>
      </c>
      <c r="E1" s="700"/>
      <c r="F1" s="700"/>
      <c r="G1" s="700"/>
      <c r="H1" s="700"/>
      <c r="I1" s="701"/>
      <c r="J1" s="645"/>
      <c r="K1" s="3"/>
      <c r="L1" s="653"/>
      <c r="M1" s="3"/>
      <c r="N1" s="3"/>
      <c r="O1" s="4"/>
    </row>
    <row r="2" spans="1:15" ht="15" customHeight="1">
      <c r="A2" s="491" t="s">
        <v>7</v>
      </c>
      <c r="B2" s="492"/>
      <c r="C2" s="493"/>
      <c r="D2" s="702" t="str">
        <f>'3.Ekipman Malzeme'!D2:I2</f>
        <v>XXXXX  DERNEĞİ</v>
      </c>
      <c r="E2" s="703"/>
      <c r="F2" s="703"/>
      <c r="G2" s="703"/>
      <c r="H2" s="703"/>
      <c r="I2" s="704"/>
      <c r="J2" s="645"/>
      <c r="K2" s="5"/>
      <c r="L2" s="654"/>
      <c r="M2" s="5"/>
      <c r="N2" s="5"/>
      <c r="O2" s="4"/>
    </row>
    <row r="3" spans="1:15" ht="15.75" customHeight="1" thickBot="1">
      <c r="A3" s="494" t="s">
        <v>9</v>
      </c>
      <c r="B3" s="495"/>
      <c r="C3" s="496"/>
      <c r="D3" s="705" t="str">
        <f>'3.Ekipman Malzeme'!D3:I3</f>
        <v>30/11/2007 - ..../..../2008</v>
      </c>
      <c r="E3" s="706"/>
      <c r="F3" s="706"/>
      <c r="G3" s="706"/>
      <c r="H3" s="706"/>
      <c r="I3" s="707"/>
      <c r="J3" s="645"/>
      <c r="K3" s="5"/>
      <c r="L3" s="654"/>
      <c r="M3" s="5"/>
      <c r="N3" s="6"/>
      <c r="O3" s="6"/>
    </row>
    <row r="4" ht="15.75" thickBot="1">
      <c r="L4" s="655"/>
    </row>
    <row r="5" spans="1:13" ht="45.75" customHeight="1" thickBot="1">
      <c r="A5" s="486" t="s">
        <v>38</v>
      </c>
      <c r="B5" s="487"/>
      <c r="C5" s="498"/>
      <c r="D5" s="514" t="s">
        <v>39</v>
      </c>
      <c r="E5" s="515"/>
      <c r="F5" s="515"/>
      <c r="G5" s="515"/>
      <c r="H5" s="515"/>
      <c r="I5" s="516"/>
      <c r="J5" s="499" t="s">
        <v>127</v>
      </c>
      <c r="K5" s="510"/>
      <c r="L5" s="500"/>
      <c r="M5" s="300" t="s">
        <v>118</v>
      </c>
    </row>
    <row r="6" spans="1:13" ht="51.75" thickBot="1">
      <c r="A6" s="37" t="s">
        <v>11</v>
      </c>
      <c r="B6" s="38" t="s">
        <v>12</v>
      </c>
      <c r="C6" s="93" t="s">
        <v>132</v>
      </c>
      <c r="D6" s="319" t="s">
        <v>128</v>
      </c>
      <c r="E6" s="38" t="s">
        <v>36</v>
      </c>
      <c r="F6" s="38" t="s">
        <v>131</v>
      </c>
      <c r="G6" s="696" t="s">
        <v>113</v>
      </c>
      <c r="H6" s="38" t="s">
        <v>129</v>
      </c>
      <c r="I6" s="38" t="s">
        <v>130</v>
      </c>
      <c r="J6" s="647" t="s">
        <v>40</v>
      </c>
      <c r="K6" s="302" t="s">
        <v>116</v>
      </c>
      <c r="L6" s="674" t="s">
        <v>117</v>
      </c>
      <c r="M6" s="307" t="s">
        <v>123</v>
      </c>
    </row>
    <row r="7" spans="1:13" ht="12.75">
      <c r="A7" s="51">
        <v>1</v>
      </c>
      <c r="B7" s="52"/>
      <c r="C7" s="338"/>
      <c r="D7" s="339"/>
      <c r="E7" s="624"/>
      <c r="F7" s="612"/>
      <c r="G7" s="613"/>
      <c r="H7" s="612" t="e">
        <f>F7/G7</f>
        <v>#DIV/0!</v>
      </c>
      <c r="I7" s="625" t="e">
        <f>H7*E7</f>
        <v>#DIV/0!</v>
      </c>
      <c r="J7" s="648"/>
      <c r="K7" s="56"/>
      <c r="L7" s="657"/>
      <c r="M7" s="53"/>
    </row>
    <row r="8" spans="1:13" ht="12.75">
      <c r="A8" s="17">
        <v>2</v>
      </c>
      <c r="B8" s="22"/>
      <c r="C8" s="330"/>
      <c r="D8" s="294"/>
      <c r="E8" s="626"/>
      <c r="F8" s="616"/>
      <c r="G8" s="617"/>
      <c r="H8" s="616" t="e">
        <f aca="true" t="shared" si="0" ref="H8:H16">F8/G8</f>
        <v>#DIV/0!</v>
      </c>
      <c r="I8" s="627" t="e">
        <f aca="true" t="shared" si="1" ref="I8:I16">H8*E8</f>
        <v>#DIV/0!</v>
      </c>
      <c r="J8" s="649"/>
      <c r="K8" s="28"/>
      <c r="L8" s="658"/>
      <c r="M8" s="33"/>
    </row>
    <row r="9" spans="1:13" ht="12.75">
      <c r="A9" s="17">
        <v>3</v>
      </c>
      <c r="B9" s="22"/>
      <c r="C9" s="330"/>
      <c r="D9" s="294"/>
      <c r="E9" s="626"/>
      <c r="F9" s="616"/>
      <c r="G9" s="617"/>
      <c r="H9" s="616" t="e">
        <f t="shared" si="0"/>
        <v>#DIV/0!</v>
      </c>
      <c r="I9" s="627" t="e">
        <f t="shared" si="1"/>
        <v>#DIV/0!</v>
      </c>
      <c r="J9" s="649"/>
      <c r="K9" s="28"/>
      <c r="L9" s="658"/>
      <c r="M9" s="30"/>
    </row>
    <row r="10" spans="1:13" ht="12.75">
      <c r="A10" s="17">
        <v>4</v>
      </c>
      <c r="B10" s="22"/>
      <c r="C10" s="330"/>
      <c r="D10" s="294"/>
      <c r="E10" s="626"/>
      <c r="F10" s="616"/>
      <c r="G10" s="619"/>
      <c r="H10" s="616" t="e">
        <f t="shared" si="0"/>
        <v>#DIV/0!</v>
      </c>
      <c r="I10" s="627" t="e">
        <f t="shared" si="1"/>
        <v>#DIV/0!</v>
      </c>
      <c r="J10" s="649"/>
      <c r="K10" s="28"/>
      <c r="L10" s="668"/>
      <c r="M10" s="31"/>
    </row>
    <row r="11" spans="1:13" ht="12.75">
      <c r="A11" s="17">
        <v>5</v>
      </c>
      <c r="B11" s="22"/>
      <c r="C11" s="330"/>
      <c r="D11" s="294"/>
      <c r="E11" s="626"/>
      <c r="F11" s="616"/>
      <c r="G11" s="617"/>
      <c r="H11" s="616" t="e">
        <f t="shared" si="0"/>
        <v>#DIV/0!</v>
      </c>
      <c r="I11" s="627" t="e">
        <f t="shared" si="1"/>
        <v>#DIV/0!</v>
      </c>
      <c r="J11" s="649"/>
      <c r="K11" s="28"/>
      <c r="L11" s="668"/>
      <c r="M11" s="31"/>
    </row>
    <row r="12" spans="1:13" ht="12.75">
      <c r="A12" s="17">
        <v>6</v>
      </c>
      <c r="B12" s="22"/>
      <c r="C12" s="330"/>
      <c r="D12" s="294"/>
      <c r="E12" s="626"/>
      <c r="F12" s="616"/>
      <c r="G12" s="617"/>
      <c r="H12" s="616" t="e">
        <f t="shared" si="0"/>
        <v>#DIV/0!</v>
      </c>
      <c r="I12" s="627" t="e">
        <f t="shared" si="1"/>
        <v>#DIV/0!</v>
      </c>
      <c r="J12" s="663"/>
      <c r="K12" s="55"/>
      <c r="L12" s="669"/>
      <c r="M12" s="57"/>
    </row>
    <row r="13" spans="1:13" ht="12.75">
      <c r="A13" s="17">
        <v>7</v>
      </c>
      <c r="B13" s="22"/>
      <c r="C13" s="330"/>
      <c r="D13" s="294"/>
      <c r="E13" s="626"/>
      <c r="F13" s="616"/>
      <c r="G13" s="617"/>
      <c r="H13" s="616" t="e">
        <f t="shared" si="0"/>
        <v>#DIV/0!</v>
      </c>
      <c r="I13" s="627" t="e">
        <f t="shared" si="1"/>
        <v>#DIV/0!</v>
      </c>
      <c r="J13" s="75"/>
      <c r="K13" s="43"/>
      <c r="L13" s="668"/>
      <c r="M13" s="57"/>
    </row>
    <row r="14" spans="1:13" ht="12.75">
      <c r="A14" s="17">
        <v>8</v>
      </c>
      <c r="B14" s="22"/>
      <c r="C14" s="330"/>
      <c r="D14" s="294"/>
      <c r="E14" s="626"/>
      <c r="F14" s="616"/>
      <c r="G14" s="617"/>
      <c r="H14" s="616" t="e">
        <f t="shared" si="0"/>
        <v>#DIV/0!</v>
      </c>
      <c r="I14" s="627" t="e">
        <f t="shared" si="1"/>
        <v>#DIV/0!</v>
      </c>
      <c r="J14" s="75"/>
      <c r="K14" s="43"/>
      <c r="L14" s="668"/>
      <c r="M14" s="57"/>
    </row>
    <row r="15" spans="1:13" ht="12.75">
      <c r="A15" s="17">
        <v>9</v>
      </c>
      <c r="B15" s="22"/>
      <c r="C15" s="330"/>
      <c r="D15" s="294"/>
      <c r="E15" s="626"/>
      <c r="F15" s="616"/>
      <c r="G15" s="617"/>
      <c r="H15" s="616" t="e">
        <f t="shared" si="0"/>
        <v>#DIV/0!</v>
      </c>
      <c r="I15" s="627" t="e">
        <f t="shared" si="1"/>
        <v>#DIV/0!</v>
      </c>
      <c r="J15" s="75"/>
      <c r="K15" s="43"/>
      <c r="L15" s="670"/>
      <c r="M15" s="57"/>
    </row>
    <row r="16" spans="1:13" ht="15.75" thickBot="1">
      <c r="A16" s="54" t="s">
        <v>24</v>
      </c>
      <c r="B16" s="341"/>
      <c r="C16" s="342"/>
      <c r="D16" s="340"/>
      <c r="E16" s="628"/>
      <c r="F16" s="628"/>
      <c r="G16" s="629"/>
      <c r="H16" s="621" t="e">
        <f t="shared" si="0"/>
        <v>#DIV/0!</v>
      </c>
      <c r="I16" s="630" t="e">
        <f t="shared" si="1"/>
        <v>#DIV/0!</v>
      </c>
      <c r="J16" s="673"/>
      <c r="K16" s="73"/>
      <c r="L16" s="671"/>
      <c r="M16" s="58"/>
    </row>
    <row r="17" spans="1:13" s="64" customFormat="1" ht="15.75" customHeight="1" thickBot="1">
      <c r="A17" s="229"/>
      <c r="B17" s="230"/>
      <c r="C17" s="63"/>
      <c r="D17" s="511" t="s">
        <v>133</v>
      </c>
      <c r="E17" s="512"/>
      <c r="F17" s="512"/>
      <c r="G17" s="512"/>
      <c r="H17" s="513"/>
      <c r="I17" s="320" t="e">
        <f>SUM(I7:I16)</f>
        <v>#DIV/0!</v>
      </c>
      <c r="J17" s="666"/>
      <c r="K17" s="65"/>
      <c r="L17" s="672"/>
      <c r="M17" s="66"/>
    </row>
    <row r="18" ht="15">
      <c r="L18" s="655"/>
    </row>
  </sheetData>
  <sheetProtection/>
  <mergeCells count="10">
    <mergeCell ref="A3:C3"/>
    <mergeCell ref="D3:I3"/>
    <mergeCell ref="A1:C1"/>
    <mergeCell ref="D1:I1"/>
    <mergeCell ref="A2:C2"/>
    <mergeCell ref="D2:I2"/>
    <mergeCell ref="A5:C5"/>
    <mergeCell ref="J5:L5"/>
    <mergeCell ref="D17:H17"/>
    <mergeCell ref="D5:I5"/>
  </mergeCells>
  <printOptions horizontalCentered="1"/>
  <pageMargins left="0.2" right="0.19" top="0.83" bottom="0.7" header="0.46" footer="0.45"/>
  <pageSetup horizontalDpi="600" verticalDpi="600" orientation="landscape" paperSize="9" scale="80" r:id="rId4"/>
  <headerFooter alignWithMargins="0">
    <oddHeader>&amp;C&amp;"Arial,Kalın"&amp;14&amp;UYEREL OFİS /PROJE MALİYETLERİ 
HARCAMA LİSTESİ</oddHeader>
    <oddFooter>&amp;L&amp;"Times New Roman,Normal"&amp;12Yasal Temsilcinin Adı : .............................................&amp;C&amp;"Times New Roman,Normal"&amp;12İmza : .......................&amp;R&amp;"Times New Roman,Normal"&amp;12Tarih : ....................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O20"/>
  <sheetViews>
    <sheetView zoomScaleSheetLayoutView="100" zoomScalePageLayoutView="0" workbookViewId="0" topLeftCell="A1">
      <selection activeCell="D1" sqref="D1:I3"/>
    </sheetView>
  </sheetViews>
  <sheetFormatPr defaultColWidth="9.140625" defaultRowHeight="12.75"/>
  <cols>
    <col min="1" max="1" width="6.28125" style="11" customWidth="1"/>
    <col min="2" max="2" width="10.57421875" style="8" customWidth="1"/>
    <col min="3" max="3" width="22.8515625" style="11" customWidth="1"/>
    <col min="4" max="4" width="13.57421875" style="11" customWidth="1"/>
    <col min="5" max="5" width="8.140625" style="39" customWidth="1"/>
    <col min="6" max="6" width="8.57421875" style="11" customWidth="1"/>
    <col min="7" max="7" width="11.57421875" style="693" customWidth="1"/>
    <col min="8" max="9" width="13.421875" style="11" customWidth="1"/>
    <col min="10" max="10" width="11.00390625" style="646" customWidth="1"/>
    <col min="11" max="11" width="11.8515625" style="11" customWidth="1"/>
    <col min="12" max="12" width="12.421875" style="662" customWidth="1"/>
    <col min="13" max="13" width="18.7109375" style="11" customWidth="1"/>
    <col min="14" max="16384" width="9.140625" style="11" customWidth="1"/>
  </cols>
  <sheetData>
    <row r="1" spans="1:15" ht="15">
      <c r="A1" s="488" t="s">
        <v>5</v>
      </c>
      <c r="B1" s="489"/>
      <c r="C1" s="490"/>
      <c r="D1" s="699" t="str">
        <f>'4.Yerel Ofis'!D1:I1</f>
        <v>TR0501.02/01/XXX</v>
      </c>
      <c r="E1" s="700"/>
      <c r="F1" s="700"/>
      <c r="G1" s="700"/>
      <c r="H1" s="700"/>
      <c r="I1" s="701"/>
      <c r="J1" s="645"/>
      <c r="K1" s="3"/>
      <c r="L1" s="653"/>
      <c r="M1" s="3"/>
      <c r="N1" s="3"/>
      <c r="O1" s="4"/>
    </row>
    <row r="2" spans="1:15" ht="15" customHeight="1">
      <c r="A2" s="491" t="s">
        <v>7</v>
      </c>
      <c r="B2" s="492"/>
      <c r="C2" s="493"/>
      <c r="D2" s="702" t="str">
        <f>'4.Yerel Ofis'!D2:I2</f>
        <v>XXXXX  DERNEĞİ</v>
      </c>
      <c r="E2" s="703"/>
      <c r="F2" s="703"/>
      <c r="G2" s="703"/>
      <c r="H2" s="703"/>
      <c r="I2" s="704"/>
      <c r="J2" s="645"/>
      <c r="K2" s="5"/>
      <c r="L2" s="654"/>
      <c r="M2" s="5"/>
      <c r="N2" s="5"/>
      <c r="O2" s="4"/>
    </row>
    <row r="3" spans="1:15" ht="15.75" customHeight="1" thickBot="1">
      <c r="A3" s="494" t="s">
        <v>9</v>
      </c>
      <c r="B3" s="495"/>
      <c r="C3" s="496"/>
      <c r="D3" s="705" t="str">
        <f>'4.Yerel Ofis'!D3:I3</f>
        <v>30/11/2007 - ..../..../2008</v>
      </c>
      <c r="E3" s="706"/>
      <c r="F3" s="706"/>
      <c r="G3" s="706"/>
      <c r="H3" s="706"/>
      <c r="I3" s="707"/>
      <c r="J3" s="645"/>
      <c r="K3" s="5"/>
      <c r="L3" s="654"/>
      <c r="M3" s="5"/>
      <c r="N3" s="6"/>
      <c r="O3" s="6"/>
    </row>
    <row r="4" ht="15.75" thickBot="1">
      <c r="L4" s="667"/>
    </row>
    <row r="5" spans="1:13" ht="30" customHeight="1" thickBot="1">
      <c r="A5" s="486" t="s">
        <v>38</v>
      </c>
      <c r="B5" s="487"/>
      <c r="C5" s="498"/>
      <c r="D5" s="514" t="s">
        <v>39</v>
      </c>
      <c r="E5" s="515"/>
      <c r="F5" s="515"/>
      <c r="G5" s="515"/>
      <c r="H5" s="515"/>
      <c r="I5" s="516"/>
      <c r="J5" s="499" t="s">
        <v>127</v>
      </c>
      <c r="K5" s="510"/>
      <c r="L5" s="500"/>
      <c r="M5" s="300" t="s">
        <v>118</v>
      </c>
    </row>
    <row r="6" spans="1:13" ht="51.75" thickBot="1">
      <c r="A6" s="37" t="s">
        <v>11</v>
      </c>
      <c r="B6" s="38" t="s">
        <v>12</v>
      </c>
      <c r="C6" s="93" t="s">
        <v>134</v>
      </c>
      <c r="D6" s="37" t="s">
        <v>128</v>
      </c>
      <c r="E6" s="38" t="s">
        <v>36</v>
      </c>
      <c r="F6" s="38" t="s">
        <v>131</v>
      </c>
      <c r="G6" s="696" t="s">
        <v>113</v>
      </c>
      <c r="H6" s="38" t="s">
        <v>129</v>
      </c>
      <c r="I6" s="93" t="s">
        <v>135</v>
      </c>
      <c r="J6" s="647" t="s">
        <v>40</v>
      </c>
      <c r="K6" s="302" t="s">
        <v>116</v>
      </c>
      <c r="L6" s="656" t="s">
        <v>117</v>
      </c>
      <c r="M6" s="307" t="s">
        <v>123</v>
      </c>
    </row>
    <row r="7" spans="1:13" ht="12.75">
      <c r="A7" s="51">
        <v>1</v>
      </c>
      <c r="B7" s="52"/>
      <c r="C7" s="329"/>
      <c r="D7" s="325"/>
      <c r="E7" s="631"/>
      <c r="F7" s="632"/>
      <c r="G7" s="613"/>
      <c r="H7" s="612" t="e">
        <f>F7/G7</f>
        <v>#DIV/0!</v>
      </c>
      <c r="I7" s="625" t="e">
        <f>H7*E7</f>
        <v>#DIV/0!</v>
      </c>
      <c r="J7" s="648"/>
      <c r="K7" s="56"/>
      <c r="L7" s="657"/>
      <c r="M7" s="53"/>
    </row>
    <row r="8" spans="1:13" ht="12.75">
      <c r="A8" s="17">
        <v>2</v>
      </c>
      <c r="B8" s="321"/>
      <c r="C8" s="330"/>
      <c r="D8" s="326"/>
      <c r="E8" s="626"/>
      <c r="F8" s="616"/>
      <c r="G8" s="633"/>
      <c r="H8" s="616" t="e">
        <f aca="true" t="shared" si="0" ref="H8:H18">F8/G8</f>
        <v>#DIV/0!</v>
      </c>
      <c r="I8" s="627" t="e">
        <f aca="true" t="shared" si="1" ref="I8:I18">H8*E8</f>
        <v>#DIV/0!</v>
      </c>
      <c r="J8" s="649"/>
      <c r="K8" s="28"/>
      <c r="L8" s="658"/>
      <c r="M8" s="33"/>
    </row>
    <row r="9" spans="1:13" ht="12.75">
      <c r="A9" s="17">
        <v>3</v>
      </c>
      <c r="B9" s="321"/>
      <c r="C9" s="330"/>
      <c r="D9" s="326"/>
      <c r="E9" s="626"/>
      <c r="F9" s="616"/>
      <c r="G9" s="633"/>
      <c r="H9" s="616" t="e">
        <f t="shared" si="0"/>
        <v>#DIV/0!</v>
      </c>
      <c r="I9" s="627" t="e">
        <f t="shared" si="1"/>
        <v>#DIV/0!</v>
      </c>
      <c r="J9" s="649"/>
      <c r="K9" s="28"/>
      <c r="L9" s="658"/>
      <c r="M9" s="30"/>
    </row>
    <row r="10" spans="1:13" ht="12.75">
      <c r="A10" s="17">
        <v>4</v>
      </c>
      <c r="B10" s="321"/>
      <c r="C10" s="330"/>
      <c r="D10" s="326"/>
      <c r="E10" s="626"/>
      <c r="F10" s="616"/>
      <c r="G10" s="634"/>
      <c r="H10" s="616" t="e">
        <f t="shared" si="0"/>
        <v>#DIV/0!</v>
      </c>
      <c r="I10" s="627" t="e">
        <f t="shared" si="1"/>
        <v>#DIV/0!</v>
      </c>
      <c r="J10" s="649"/>
      <c r="K10" s="28"/>
      <c r="L10" s="668"/>
      <c r="M10" s="31"/>
    </row>
    <row r="11" spans="1:13" ht="12.75">
      <c r="A11" s="17">
        <v>5</v>
      </c>
      <c r="B11" s="321"/>
      <c r="C11" s="330"/>
      <c r="D11" s="326"/>
      <c r="E11" s="626"/>
      <c r="F11" s="616"/>
      <c r="G11" s="633"/>
      <c r="H11" s="616" t="e">
        <f t="shared" si="0"/>
        <v>#DIV/0!</v>
      </c>
      <c r="I11" s="627" t="e">
        <f t="shared" si="1"/>
        <v>#DIV/0!</v>
      </c>
      <c r="J11" s="649"/>
      <c r="K11" s="28"/>
      <c r="L11" s="668"/>
      <c r="M11" s="31"/>
    </row>
    <row r="12" spans="1:13" ht="12.75">
      <c r="A12" s="17">
        <v>6</v>
      </c>
      <c r="B12" s="321"/>
      <c r="C12" s="330"/>
      <c r="D12" s="326"/>
      <c r="E12" s="626"/>
      <c r="F12" s="616"/>
      <c r="G12" s="633"/>
      <c r="H12" s="616" t="e">
        <f t="shared" si="0"/>
        <v>#DIV/0!</v>
      </c>
      <c r="I12" s="627" t="e">
        <f t="shared" si="1"/>
        <v>#DIV/0!</v>
      </c>
      <c r="J12" s="75"/>
      <c r="K12" s="43"/>
      <c r="L12" s="668"/>
      <c r="M12" s="57"/>
    </row>
    <row r="13" spans="1:13" ht="12.75">
      <c r="A13" s="17">
        <v>7</v>
      </c>
      <c r="B13" s="321"/>
      <c r="C13" s="330"/>
      <c r="D13" s="326"/>
      <c r="E13" s="626"/>
      <c r="F13" s="616"/>
      <c r="G13" s="633"/>
      <c r="H13" s="616" t="e">
        <f t="shared" si="0"/>
        <v>#DIV/0!</v>
      </c>
      <c r="I13" s="627" t="e">
        <f t="shared" si="1"/>
        <v>#DIV/0!</v>
      </c>
      <c r="J13" s="663"/>
      <c r="K13" s="55"/>
      <c r="L13" s="669"/>
      <c r="M13" s="57"/>
    </row>
    <row r="14" spans="1:13" ht="12.75">
      <c r="A14" s="17">
        <v>8</v>
      </c>
      <c r="B14" s="321"/>
      <c r="C14" s="330"/>
      <c r="D14" s="326"/>
      <c r="E14" s="626"/>
      <c r="F14" s="616"/>
      <c r="G14" s="633"/>
      <c r="H14" s="616" t="e">
        <f t="shared" si="0"/>
        <v>#DIV/0!</v>
      </c>
      <c r="I14" s="627" t="e">
        <f t="shared" si="1"/>
        <v>#DIV/0!</v>
      </c>
      <c r="J14" s="663"/>
      <c r="K14" s="55"/>
      <c r="L14" s="669"/>
      <c r="M14" s="57"/>
    </row>
    <row r="15" spans="1:13" ht="12.75">
      <c r="A15" s="17">
        <v>9</v>
      </c>
      <c r="B15" s="321"/>
      <c r="C15" s="330"/>
      <c r="D15" s="326"/>
      <c r="E15" s="626"/>
      <c r="F15" s="616"/>
      <c r="G15" s="633"/>
      <c r="H15" s="616" t="e">
        <f t="shared" si="0"/>
        <v>#DIV/0!</v>
      </c>
      <c r="I15" s="627" t="e">
        <f t="shared" si="1"/>
        <v>#DIV/0!</v>
      </c>
      <c r="J15" s="75"/>
      <c r="K15" s="43"/>
      <c r="L15" s="668"/>
      <c r="M15" s="57"/>
    </row>
    <row r="16" spans="1:13" ht="12.75">
      <c r="A16" s="17">
        <v>11</v>
      </c>
      <c r="B16" s="321"/>
      <c r="C16" s="330"/>
      <c r="D16" s="326"/>
      <c r="E16" s="626"/>
      <c r="F16" s="616"/>
      <c r="G16" s="633"/>
      <c r="H16" s="616" t="e">
        <f t="shared" si="0"/>
        <v>#DIV/0!</v>
      </c>
      <c r="I16" s="627" t="e">
        <f t="shared" si="1"/>
        <v>#DIV/0!</v>
      </c>
      <c r="J16" s="75"/>
      <c r="K16" s="43"/>
      <c r="L16" s="670"/>
      <c r="M16" s="57"/>
    </row>
    <row r="17" spans="1:13" ht="15">
      <c r="A17" s="17">
        <v>12</v>
      </c>
      <c r="B17" s="22"/>
      <c r="C17" s="331"/>
      <c r="D17" s="327"/>
      <c r="E17" s="635"/>
      <c r="F17" s="635"/>
      <c r="G17" s="636"/>
      <c r="H17" s="616" t="e">
        <f t="shared" si="0"/>
        <v>#DIV/0!</v>
      </c>
      <c r="I17" s="627" t="e">
        <f t="shared" si="1"/>
        <v>#DIV/0!</v>
      </c>
      <c r="J17" s="664"/>
      <c r="K17" s="25"/>
      <c r="L17" s="670"/>
      <c r="M17" s="57"/>
    </row>
    <row r="18" spans="1:13" ht="13.5" thickBot="1">
      <c r="A18" s="54" t="s">
        <v>24</v>
      </c>
      <c r="B18" s="40"/>
      <c r="C18" s="332"/>
      <c r="D18" s="328"/>
      <c r="E18" s="637"/>
      <c r="F18" s="620"/>
      <c r="G18" s="622"/>
      <c r="H18" s="621" t="e">
        <f t="shared" si="0"/>
        <v>#DIV/0!</v>
      </c>
      <c r="I18" s="630" t="e">
        <f t="shared" si="1"/>
        <v>#DIV/0!</v>
      </c>
      <c r="J18" s="665"/>
      <c r="K18" s="44"/>
      <c r="L18" s="671"/>
      <c r="M18" s="58"/>
    </row>
    <row r="19" spans="1:13" ht="26.25" customHeight="1" thickBot="1">
      <c r="A19" s="59"/>
      <c r="B19" s="60"/>
      <c r="C19" s="63"/>
      <c r="D19" s="511" t="s">
        <v>190</v>
      </c>
      <c r="E19" s="512"/>
      <c r="F19" s="512"/>
      <c r="G19" s="512"/>
      <c r="H19" s="513"/>
      <c r="I19" s="320" t="e">
        <f>SUM(I7:I18)</f>
        <v>#DIV/0!</v>
      </c>
      <c r="J19" s="666"/>
      <c r="K19" s="65"/>
      <c r="L19" s="672"/>
      <c r="M19" s="66"/>
    </row>
    <row r="20" ht="15">
      <c r="L20" s="655"/>
    </row>
  </sheetData>
  <sheetProtection/>
  <mergeCells count="10">
    <mergeCell ref="D19:H19"/>
    <mergeCell ref="A1:C1"/>
    <mergeCell ref="A2:C2"/>
    <mergeCell ref="A3:C3"/>
    <mergeCell ref="D1:I1"/>
    <mergeCell ref="D2:I2"/>
    <mergeCell ref="D3:I3"/>
    <mergeCell ref="A5:C5"/>
    <mergeCell ref="J5:L5"/>
    <mergeCell ref="D5:I5"/>
  </mergeCells>
  <printOptions horizontalCentered="1"/>
  <pageMargins left="0.1968503937007874" right="0.1968503937007874" top="0.77" bottom="0.52" header="0.53" footer="0.32"/>
  <pageSetup horizontalDpi="600" verticalDpi="600" orientation="landscape" paperSize="9" scale="80" r:id="rId4"/>
  <headerFooter alignWithMargins="0">
    <oddHeader>&amp;C&amp;"Arial,Kalın"&amp;14&amp;UDİĞER MALİYETLER, HİZMETLER HARCAMA LİSTESİ</oddHeader>
    <oddFooter>&amp;L&amp;"Times New Roman,Normal"&amp;12Yasal Temsilcinin Adı : ..........................................&amp;C&amp;"Times New Roman,Normal"&amp;12İmza : .......................&amp;R&amp;"Times New Roman,Normal"&amp;12Tarih : ....................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O12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6.28125" style="11" customWidth="1"/>
    <col min="2" max="2" width="11.57421875" style="8" customWidth="1"/>
    <col min="3" max="3" width="20.28125" style="11" customWidth="1"/>
    <col min="4" max="4" width="15.140625" style="11" customWidth="1"/>
    <col min="5" max="5" width="8.140625" style="39" customWidth="1"/>
    <col min="6" max="6" width="8.57421875" style="11" customWidth="1"/>
    <col min="7" max="7" width="11.57421875" style="693" customWidth="1"/>
    <col min="8" max="8" width="12.7109375" style="11" customWidth="1"/>
    <col min="9" max="9" width="13.421875" style="11" customWidth="1"/>
    <col min="10" max="10" width="11.8515625" style="646" customWidth="1"/>
    <col min="11" max="11" width="10.7109375" style="11" customWidth="1"/>
    <col min="12" max="12" width="14.00390625" style="662" customWidth="1"/>
    <col min="13" max="13" width="17.7109375" style="11" customWidth="1"/>
    <col min="14" max="16384" width="9.140625" style="11" customWidth="1"/>
  </cols>
  <sheetData>
    <row r="1" spans="1:15" ht="15">
      <c r="A1" s="488" t="s">
        <v>5</v>
      </c>
      <c r="B1" s="489"/>
      <c r="C1" s="490"/>
      <c r="D1" s="699" t="str">
        <f>'5.Diğer Maliyetler, Hizmetler'!D1:I1</f>
        <v>TR0501.02/01/XXX</v>
      </c>
      <c r="E1" s="700"/>
      <c r="F1" s="700"/>
      <c r="G1" s="700"/>
      <c r="H1" s="700"/>
      <c r="I1" s="701"/>
      <c r="J1" s="645"/>
      <c r="K1" s="3"/>
      <c r="L1" s="653"/>
      <c r="M1" s="3"/>
      <c r="N1" s="3"/>
      <c r="O1" s="4"/>
    </row>
    <row r="2" spans="1:15" ht="15" customHeight="1">
      <c r="A2" s="491" t="s">
        <v>7</v>
      </c>
      <c r="B2" s="492"/>
      <c r="C2" s="493"/>
      <c r="D2" s="702" t="str">
        <f>'5.Diğer Maliyetler, Hizmetler'!D2:I2</f>
        <v>XXXXX  DERNEĞİ</v>
      </c>
      <c r="E2" s="703"/>
      <c r="F2" s="703"/>
      <c r="G2" s="703"/>
      <c r="H2" s="703"/>
      <c r="I2" s="704"/>
      <c r="J2" s="645"/>
      <c r="K2" s="5"/>
      <c r="L2" s="654"/>
      <c r="M2" s="5"/>
      <c r="N2" s="5"/>
      <c r="O2" s="4"/>
    </row>
    <row r="3" spans="1:15" ht="15.75" customHeight="1" thickBot="1">
      <c r="A3" s="494" t="s">
        <v>9</v>
      </c>
      <c r="B3" s="495"/>
      <c r="C3" s="496"/>
      <c r="D3" s="705" t="str">
        <f>'5.Diğer Maliyetler, Hizmetler'!D3:I3</f>
        <v>30/11/2007 - ..../..../2008</v>
      </c>
      <c r="E3" s="706"/>
      <c r="F3" s="706"/>
      <c r="G3" s="706"/>
      <c r="H3" s="706"/>
      <c r="I3" s="707"/>
      <c r="J3" s="645"/>
      <c r="K3" s="5"/>
      <c r="L3" s="654"/>
      <c r="M3" s="5"/>
      <c r="N3" s="6"/>
      <c r="O3" s="6"/>
    </row>
    <row r="4" ht="15.75" thickBot="1">
      <c r="L4" s="655"/>
    </row>
    <row r="5" spans="1:13" ht="30.75" customHeight="1" thickBot="1">
      <c r="A5" s="486" t="s">
        <v>38</v>
      </c>
      <c r="B5" s="487"/>
      <c r="C5" s="498"/>
      <c r="D5" s="486" t="s">
        <v>39</v>
      </c>
      <c r="E5" s="487"/>
      <c r="F5" s="487"/>
      <c r="G5" s="487"/>
      <c r="H5" s="487"/>
      <c r="I5" s="498"/>
      <c r="J5" s="499" t="s">
        <v>127</v>
      </c>
      <c r="K5" s="510"/>
      <c r="L5" s="500"/>
      <c r="M5" s="300" t="s">
        <v>118</v>
      </c>
    </row>
    <row r="6" spans="1:13" ht="51.75" thickBot="1">
      <c r="A6" s="37" t="s">
        <v>11</v>
      </c>
      <c r="B6" s="38" t="s">
        <v>12</v>
      </c>
      <c r="C6" s="38" t="s">
        <v>136</v>
      </c>
      <c r="D6" s="37" t="s">
        <v>128</v>
      </c>
      <c r="E6" s="38" t="s">
        <v>36</v>
      </c>
      <c r="F6" s="38" t="s">
        <v>137</v>
      </c>
      <c r="G6" s="696" t="s">
        <v>113</v>
      </c>
      <c r="H6" s="38" t="s">
        <v>33</v>
      </c>
      <c r="I6" s="45" t="s">
        <v>37</v>
      </c>
      <c r="J6" s="647" t="s">
        <v>40</v>
      </c>
      <c r="K6" s="302" t="s">
        <v>116</v>
      </c>
      <c r="L6" s="656" t="s">
        <v>117</v>
      </c>
      <c r="M6" s="307" t="s">
        <v>123</v>
      </c>
    </row>
    <row r="7" spans="1:13" ht="12.75">
      <c r="A7" s="51">
        <v>1</v>
      </c>
      <c r="B7" s="52"/>
      <c r="C7" s="338"/>
      <c r="D7" s="333"/>
      <c r="E7" s="624"/>
      <c r="F7" s="612"/>
      <c r="G7" s="613"/>
      <c r="H7" s="612" t="e">
        <f>F7/G7</f>
        <v>#DIV/0!</v>
      </c>
      <c r="I7" s="638" t="e">
        <f>E7*H7</f>
        <v>#DIV/0!</v>
      </c>
      <c r="J7" s="648"/>
      <c r="K7" s="56"/>
      <c r="L7" s="657"/>
      <c r="M7" s="53"/>
    </row>
    <row r="8" spans="1:13" ht="12.75">
      <c r="A8" s="17">
        <v>2</v>
      </c>
      <c r="B8" s="22"/>
      <c r="C8" s="330"/>
      <c r="D8" s="334"/>
      <c r="E8" s="639"/>
      <c r="F8" s="640"/>
      <c r="G8" s="641"/>
      <c r="H8" s="616" t="e">
        <f>F8/G8</f>
        <v>#DIV/0!</v>
      </c>
      <c r="I8" s="642" t="e">
        <f>E8*H8</f>
        <v>#DIV/0!</v>
      </c>
      <c r="J8" s="649"/>
      <c r="K8" s="322"/>
      <c r="L8" s="658"/>
      <c r="M8" s="33"/>
    </row>
    <row r="9" spans="1:13" ht="12.75">
      <c r="A9" s="17">
        <v>3</v>
      </c>
      <c r="B9" s="22"/>
      <c r="C9" s="330"/>
      <c r="D9" s="335"/>
      <c r="E9" s="626"/>
      <c r="F9" s="616"/>
      <c r="G9" s="617"/>
      <c r="H9" s="616" t="e">
        <f>F9/G9</f>
        <v>#DIV/0!</v>
      </c>
      <c r="I9" s="642" t="e">
        <f>E9*H9</f>
        <v>#DIV/0!</v>
      </c>
      <c r="J9" s="649"/>
      <c r="K9" s="322"/>
      <c r="L9" s="658"/>
      <c r="M9" s="30"/>
    </row>
    <row r="10" spans="1:13" ht="15">
      <c r="A10" s="17" t="s">
        <v>24</v>
      </c>
      <c r="B10" s="22"/>
      <c r="C10" s="330"/>
      <c r="D10" s="336"/>
      <c r="E10" s="643"/>
      <c r="F10" s="643"/>
      <c r="G10" s="619"/>
      <c r="H10" s="616" t="e">
        <f>F10/G10</f>
        <v>#DIV/0!</v>
      </c>
      <c r="I10" s="642" t="e">
        <f>E10*H10</f>
        <v>#DIV/0!</v>
      </c>
      <c r="J10" s="650"/>
      <c r="K10" s="323"/>
      <c r="L10" s="659"/>
      <c r="M10" s="47"/>
    </row>
    <row r="11" spans="1:13" ht="13.5" thickBot="1">
      <c r="A11" s="54" t="s">
        <v>24</v>
      </c>
      <c r="B11" s="40"/>
      <c r="C11" s="332"/>
      <c r="D11" s="337"/>
      <c r="E11" s="637"/>
      <c r="F11" s="620"/>
      <c r="G11" s="622"/>
      <c r="H11" s="621" t="e">
        <f>F11/G11</f>
        <v>#DIV/0!</v>
      </c>
      <c r="I11" s="644" t="e">
        <f>E11*H11</f>
        <v>#DIV/0!</v>
      </c>
      <c r="J11" s="651"/>
      <c r="K11" s="324"/>
      <c r="L11" s="660"/>
      <c r="M11" s="48"/>
    </row>
    <row r="12" spans="1:13" ht="21" customHeight="1" thickBot="1">
      <c r="A12" s="59"/>
      <c r="B12" s="60"/>
      <c r="C12" s="227"/>
      <c r="D12" s="81"/>
      <c r="E12" s="50"/>
      <c r="F12" s="50"/>
      <c r="G12" s="511" t="s">
        <v>54</v>
      </c>
      <c r="H12" s="513"/>
      <c r="I12" s="320" t="e">
        <f>SUM(I7:I11)</f>
        <v>#DIV/0!</v>
      </c>
      <c r="J12" s="652"/>
      <c r="K12" s="228"/>
      <c r="L12" s="661"/>
      <c r="M12" s="61"/>
    </row>
  </sheetData>
  <sheetProtection/>
  <mergeCells count="10">
    <mergeCell ref="A3:C3"/>
    <mergeCell ref="D3:I3"/>
    <mergeCell ref="A1:C1"/>
    <mergeCell ref="D1:I1"/>
    <mergeCell ref="A2:C2"/>
    <mergeCell ref="D2:I2"/>
    <mergeCell ref="J5:L5"/>
    <mergeCell ref="A5:C5"/>
    <mergeCell ref="G12:H12"/>
    <mergeCell ref="D5:I5"/>
  </mergeCells>
  <printOptions horizontalCentered="1"/>
  <pageMargins left="0.1968503937007874" right="0.1968503937007874" top="0.91" bottom="0.54" header="0.5118110236220472" footer="0.28"/>
  <pageSetup horizontalDpi="600" verticalDpi="600" orientation="landscape" paperSize="9" scale="83" r:id="rId4"/>
  <headerFooter alignWithMargins="0">
    <oddHeader>&amp;C&amp;"Arial,Kalın"&amp;14&amp;UDİĞER MALİYETLER HARCAMA LİSTESİ</oddHeader>
    <oddFooter>&amp;L&amp;"Times New Roman,Normal"&amp;12Yasal Temsilcinin Adı : .........................................&amp;C&amp;"Times New Roman,Normal"&amp;12İmza : .......................&amp;R&amp;"Times New Roman,Normal"&amp;12Tarih : ...................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gokhan.resuloglu</dc:creator>
  <cp:keywords/>
  <dc:description/>
  <cp:lastModifiedBy>hp</cp:lastModifiedBy>
  <cp:lastPrinted>2008-08-18T08:47:23Z</cp:lastPrinted>
  <dcterms:created xsi:type="dcterms:W3CDTF">2006-09-27T07:03:14Z</dcterms:created>
  <dcterms:modified xsi:type="dcterms:W3CDTF">2008-11-13T14:17:58Z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