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98" activeTab="0"/>
  </bookViews>
  <sheets>
    <sheet name="Table_1_Overall_budget" sheetId="1" r:id="rId1"/>
    <sheet name="Table_2_PP_categories" sheetId="2" r:id="rId2"/>
    <sheet name="Table_3_GA_PP_categories" sheetId="3" r:id="rId3"/>
    <sheet name="Table_4_Sources_ of_funding" sheetId="4" r:id="rId4"/>
  </sheets>
  <definedNames>
    <definedName name="_xlnm.Print_Area" localSheetId="1">'Table_2_PP_categories'!$A$1:$G$18</definedName>
    <definedName name="_xlnm.Print_Area" localSheetId="2">'Table_3_GA_PP_categories'!$A$1:$M$27</definedName>
    <definedName name="_xlnm.Print_Area" localSheetId="3">'Table_4_Sources_ of_funding'!$A$1:$D$33</definedName>
  </definedNames>
  <calcPr fullCalcOnLoad="1"/>
</workbook>
</file>

<file path=xl/sharedStrings.xml><?xml version="1.0" encoding="utf-8"?>
<sst xmlns="http://schemas.openxmlformats.org/spreadsheetml/2006/main" count="228" uniqueCount="142">
  <si>
    <t>TOTAL</t>
  </si>
  <si>
    <t>Expenses</t>
  </si>
  <si>
    <t>Unit</t>
  </si>
  <si>
    <t>n. of units</t>
  </si>
  <si>
    <t>Unit rate (in EUR)</t>
  </si>
  <si>
    <t>Costs (in EUR)</t>
  </si>
  <si>
    <t>1.1 Technical staff</t>
  </si>
  <si>
    <t>1.1.1 Project coordinator</t>
  </si>
  <si>
    <t>Per month</t>
  </si>
  <si>
    <t>1.1.2 (please specify)</t>
  </si>
  <si>
    <t>1.1.3 (please specify) - please add as many rows as you need</t>
  </si>
  <si>
    <t>1.2 Administrative and support staff</t>
  </si>
  <si>
    <t>1.2.1 Financial manager</t>
  </si>
  <si>
    <t>1.2.2 (please specify)</t>
  </si>
  <si>
    <t>1.2.3 (please specify) - please add as many rows as you need</t>
  </si>
  <si>
    <t>Subtotal Human Resources</t>
  </si>
  <si>
    <t>2. Travel</t>
  </si>
  <si>
    <t>2.1 Travel</t>
  </si>
  <si>
    <t>Per travel</t>
  </si>
  <si>
    <t>2.3 Other travel expenditures</t>
  </si>
  <si>
    <t>Subtotal Travel</t>
  </si>
  <si>
    <t>Subtotal Equipment and supplies</t>
  </si>
  <si>
    <t>Subtotal Offices</t>
  </si>
  <si>
    <t>Per expert</t>
  </si>
  <si>
    <t>Per service</t>
  </si>
  <si>
    <t>Per action</t>
  </si>
  <si>
    <t>Subtotal Subcontracted services</t>
  </si>
  <si>
    <t>(please specify)</t>
  </si>
  <si>
    <t>(please specify) - please add as many rows as you need</t>
  </si>
  <si>
    <t>Subtotal Other</t>
  </si>
  <si>
    <t>1. Human resources</t>
  </si>
  <si>
    <t>%</t>
  </si>
  <si>
    <t>Name</t>
  </si>
  <si>
    <t>Conditions</t>
  </si>
  <si>
    <t>Contribution from other organisations</t>
  </si>
  <si>
    <t>TOTAL PARTNERS' FINANCIAL CONTRIBUTION</t>
  </si>
  <si>
    <t>Partner 1's financial contribution</t>
  </si>
  <si>
    <t>Partner 2's financial contribution</t>
  </si>
  <si>
    <t>4. Offices</t>
  </si>
  <si>
    <t>6. Other</t>
  </si>
  <si>
    <t>3. Equipment and supplies</t>
  </si>
  <si>
    <t>5. Subcontracted services</t>
  </si>
  <si>
    <t>Partners</t>
  </si>
  <si>
    <t xml:space="preserve">2. Travel </t>
  </si>
  <si>
    <t>Partner 1</t>
  </si>
  <si>
    <t>Partner 2</t>
  </si>
  <si>
    <t>PERCENTAGE</t>
  </si>
  <si>
    <t xml:space="preserve"> </t>
  </si>
  <si>
    <t>Other contribution (please specify)</t>
  </si>
  <si>
    <t>11. Total eligible costs (9+10)</t>
  </si>
  <si>
    <t>2. Please fill in one sheet for ENPI budget and, if applicable, one separate sheet for IPA budget.</t>
  </si>
  <si>
    <t>Applicant/        /IPA Financial LB</t>
  </si>
  <si>
    <t>Applicant/IPA Fin LB</t>
  </si>
  <si>
    <t>Amount (in EUR)</t>
  </si>
  <si>
    <t>Applicant's/IPA Financial LB financial contribution</t>
  </si>
  <si>
    <r>
      <t>Annex B. Table 1 - Budget</t>
    </r>
    <r>
      <rPr>
        <vertAlign val="superscript"/>
        <sz val="15"/>
        <rFont val="Trebuchet MS"/>
        <family val="2"/>
      </rPr>
      <t>1</t>
    </r>
    <r>
      <rPr>
        <b/>
        <sz val="15"/>
        <rFont val="Trebuchet MS"/>
        <family val="2"/>
      </rPr>
      <t xml:space="preserve"> - Overall budget</t>
    </r>
    <r>
      <rPr>
        <vertAlign val="superscript"/>
        <sz val="15"/>
        <rFont val="Trebuchet MS"/>
        <family val="2"/>
      </rPr>
      <t>2</t>
    </r>
    <r>
      <rPr>
        <b/>
        <sz val="15"/>
        <rFont val="Trebuchet MS"/>
        <family val="2"/>
      </rPr>
      <t xml:space="preserve"> by year and cost categories</t>
    </r>
  </si>
  <si>
    <t>Per day</t>
  </si>
  <si>
    <t>4.1 Vehicle costs</t>
  </si>
  <si>
    <t>4.2 Office rent</t>
  </si>
  <si>
    <t>4.3 Furniture and office supplies</t>
  </si>
  <si>
    <t>4.4 Other services (tel/fax, electricity/heating, maintenance)</t>
  </si>
  <si>
    <t>5.1 External experts (please specify) - please add as many rows as you need</t>
  </si>
  <si>
    <t>5.4 Evaluation costs</t>
  </si>
  <si>
    <t>5.5 Translation, interpreters</t>
  </si>
  <si>
    <t>5.7 Costs of conferences/seminars</t>
  </si>
  <si>
    <t>5.9 Other (please specify) - please add as many rows as you need</t>
  </si>
  <si>
    <t>5.6 Financial services (bank guarantee costs etc.)</t>
  </si>
  <si>
    <t>7. SUBTOTAL DIRECT  ELIGIBLE COSTS (1-6)</t>
  </si>
  <si>
    <t>9. TOTAL DIRECT ELIGIBLE COSTS (7+8)</t>
  </si>
  <si>
    <t>11. TOTAL ELIGIBLE COSTS (9+10)</t>
  </si>
  <si>
    <t>Per page/Per day</t>
  </si>
  <si>
    <t>Per item</t>
  </si>
  <si>
    <t>7. Subtotal direct eligible costs (1-6)</t>
  </si>
  <si>
    <t>Per vehicle</t>
  </si>
  <si>
    <t>3.1 Purchase of vehicles</t>
  </si>
  <si>
    <t>3.2 Rent of vehicles</t>
  </si>
  <si>
    <t>3.3 Computer hardware/software</t>
  </si>
  <si>
    <t>3.5 Other (please specify) - please add as many rows as you need</t>
  </si>
  <si>
    <t>3.4 Machines, tools, spare parts/equipment (please specify)</t>
  </si>
  <si>
    <t>`</t>
  </si>
  <si>
    <t>10. Administrative costs (max 7% of 9)</t>
  </si>
  <si>
    <t>GA 1</t>
  </si>
  <si>
    <t>GA 2</t>
  </si>
  <si>
    <t>GA 3</t>
  </si>
  <si>
    <t>GA 4</t>
  </si>
  <si>
    <t>8. Provision for contingency reserve (max 2% of 7)</t>
  </si>
  <si>
    <t>Percentage</t>
  </si>
  <si>
    <t>GA 1 TOTAL</t>
  </si>
  <si>
    <t>GA 2 TOTAL</t>
  </si>
  <si>
    <t>GA 3 TOTAL</t>
  </si>
  <si>
    <t>GA 4 TOTAL</t>
  </si>
  <si>
    <t>7.  Subtotal direct eligible costs of the Action (1-6)</t>
  </si>
  <si>
    <t>9. Total direct eligible costs of the Action (7+8)</t>
  </si>
  <si>
    <t>1. The Budget must cover all eligible costs of the Action, not just the Programme's contribution. The description of items must be sufficiently detailed and all items broken down into their main components. The number of units and unit rate must be specified for each component depending on the indications provided: for example, for a 24 months duration Action with a full time project coordinator, the expense is "Project coordinator", the unit is "per month", the number of unit is "24", the unit rate is the gross monthly cost and the cost will be automatically calculated as the product between the cost per unit and the number of units.</t>
  </si>
  <si>
    <t>10. Administrative costs (maximum 7% of 9. Total direct eligible costs of the Action)</t>
  </si>
  <si>
    <t>8. Provision for contingency reserve (maximum 2% of 7. Subtotal direct eligible costs of the Action)</t>
  </si>
  <si>
    <r>
      <t>1. Human Resources (gross amount)</t>
    </r>
    <r>
      <rPr>
        <b/>
        <vertAlign val="superscript"/>
        <sz val="12"/>
        <rFont val="Trebuchet MS"/>
        <family val="2"/>
      </rPr>
      <t>5</t>
    </r>
  </si>
  <si>
    <r>
      <t>2. Travel</t>
    </r>
    <r>
      <rPr>
        <b/>
        <vertAlign val="superscript"/>
        <sz val="12"/>
        <rFont val="Trebuchet MS"/>
        <family val="2"/>
      </rPr>
      <t>6</t>
    </r>
  </si>
  <si>
    <r>
      <t>2.2 Per diem</t>
    </r>
    <r>
      <rPr>
        <b/>
        <vertAlign val="superscript"/>
        <sz val="12"/>
        <rFont val="Trebuchet MS"/>
        <family val="2"/>
      </rPr>
      <t>7</t>
    </r>
  </si>
  <si>
    <r>
      <t>3. Equipment and supplies</t>
    </r>
    <r>
      <rPr>
        <b/>
        <vertAlign val="superscript"/>
        <sz val="12"/>
        <rFont val="Trebuchet MS"/>
        <family val="2"/>
      </rPr>
      <t>8</t>
    </r>
  </si>
  <si>
    <r>
      <t>4. Offices</t>
    </r>
    <r>
      <rPr>
        <b/>
        <vertAlign val="superscript"/>
        <sz val="12"/>
        <rFont val="Trebuchet MS"/>
        <family val="2"/>
      </rPr>
      <t>9</t>
    </r>
  </si>
  <si>
    <r>
      <t>5. Subcontracted services</t>
    </r>
    <r>
      <rPr>
        <b/>
        <vertAlign val="superscript"/>
        <sz val="12"/>
        <rFont val="Trebuchet MS"/>
        <family val="2"/>
      </rPr>
      <t>10</t>
    </r>
  </si>
  <si>
    <r>
      <t>5.3 Costs for expenditure verification</t>
    </r>
    <r>
      <rPr>
        <b/>
        <vertAlign val="superscript"/>
        <sz val="12"/>
        <rFont val="Trebuchet MS"/>
        <family val="2"/>
      </rPr>
      <t>11</t>
    </r>
  </si>
  <si>
    <r>
      <t>5.8  Visibility actions</t>
    </r>
    <r>
      <rPr>
        <b/>
        <vertAlign val="superscript"/>
        <sz val="12"/>
        <rFont val="Trebuchet MS"/>
        <family val="2"/>
      </rPr>
      <t>12</t>
    </r>
  </si>
  <si>
    <r>
      <t>8. Provision for contingency reserve (maximum 2% of 7.Subtotal direct eligible costs of the Action)</t>
    </r>
    <r>
      <rPr>
        <b/>
        <vertAlign val="superscript"/>
        <sz val="12"/>
        <rFont val="Trebuchet MS"/>
        <family val="2"/>
      </rPr>
      <t>13</t>
    </r>
    <r>
      <rPr>
        <vertAlign val="superscript"/>
        <sz val="12"/>
        <rFont val="Trebuchet MS"/>
        <family val="2"/>
      </rPr>
      <t xml:space="preserve"> </t>
    </r>
  </si>
  <si>
    <r>
      <t>10.  Administrative costs (maximum 7% of 9. Total direct eligible costs of the Action)</t>
    </r>
    <r>
      <rPr>
        <b/>
        <vertAlign val="superscript"/>
        <sz val="12"/>
        <rFont val="Trebuchet MS"/>
        <family val="2"/>
      </rPr>
      <t>14</t>
    </r>
  </si>
  <si>
    <t>5. Please add different rows if same positions have different cost. If staff are not working full time on the Action, the percentage should be indicated alongside the description of the item and reflected in the number of units (not the unit rate).</t>
  </si>
  <si>
    <t>6.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</si>
  <si>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 xml:space="preserve">7. Per diems cover accommodation, meals and local travel within the place of the mission and miscellaneous expenses. The calculation of per diems and the applicable rates must not exceed the scales published by the E.C. at the time of contract signature (http://ec.europa.eu/europeaid/work/procedures/implementation/practical_guide/index_en.htm). If information is not available, enter a global amount. </t>
  </si>
  <si>
    <t>8. Costs of purchase or rental.</t>
  </si>
  <si>
    <t>9. These costs may cover only premises rented especially for the Action. The normal rental and service costs are administrative expenditure under heading 10.</t>
  </si>
  <si>
    <t>10. Specify. Lump sums will not be accepted.</t>
  </si>
  <si>
    <t>11. Maximum 5% of the total eligible expenditure of the Action.</t>
  </si>
  <si>
    <t>12. Communication and visibility activities should be properly planned and budgeted at each stage of the project implementation. These activities should not only focus on publicising the EU support for the action but also on its outcome and impact. Please note that the Communication and Visibility Manual for EU External Actions is available on the following website: http://ec.europa.eu/europeaid/work/visibility/index_en.htm).</t>
  </si>
  <si>
    <t>13. Contingency reserve can only be used with the prior written authorization of the Joint Managing Authority in case of ENPI funds and CFCU in Turkey for IPA funds.</t>
  </si>
  <si>
    <t>14. Only indirect costs which are not assigned to another heading of the budget are included here. Please mention the general condition taken into account for the use of flat rates: 
- The ratio of the number of people working for the Action / number of people working in the organization or department;
- The ratio of the number of hours worked on the Action / number of hours worked in total in the organization or department;
- The ratio of the surface used by the personnel working for the Action / surface of the organization or department.</t>
  </si>
  <si>
    <t>3. In case of 24 months duration Actions.</t>
  </si>
  <si>
    <t>4. Costs and unit rates are rounded to the nearest euro cent.</t>
  </si>
  <si>
    <t>NOTA BENE: The Applicant alone is responsible for the correctness of the financial information provided in all budget tables.</t>
  </si>
  <si>
    <r>
      <t>Annex B. Table 2 - Budget - Expected distribution per partners</t>
    </r>
    <r>
      <rPr>
        <vertAlign val="superscript"/>
        <sz val="14"/>
        <rFont val="Trebuchet MS"/>
        <family val="2"/>
      </rPr>
      <t>15</t>
    </r>
    <r>
      <rPr>
        <b/>
        <sz val="14"/>
        <rFont val="Trebuchet MS"/>
        <family val="2"/>
      </rPr>
      <t xml:space="preserve"> and cost categories</t>
    </r>
  </si>
  <si>
    <r>
      <t>Partner 3</t>
    </r>
    <r>
      <rPr>
        <b/>
        <vertAlign val="superscript"/>
        <sz val="12"/>
        <rFont val="Trebuchet MS"/>
        <family val="2"/>
      </rPr>
      <t>16</t>
    </r>
  </si>
  <si>
    <t>15. Please fill in one sheet for ENPI Applicant and partner(s) and, if applicable, one separate sheet for IPA Financial Lead Beneficiary and partner(s), if it is the case.</t>
  </si>
  <si>
    <t>16. Please add as many columns as necessary.</t>
  </si>
  <si>
    <r>
      <t>Annex B. Table 3 - Budget - Expected distribution per Group of Activities, partners</t>
    </r>
    <r>
      <rPr>
        <vertAlign val="superscript"/>
        <sz val="12"/>
        <rFont val="Trebuchet MS"/>
        <family val="2"/>
      </rPr>
      <t>17</t>
    </r>
    <r>
      <rPr>
        <b/>
        <sz val="12"/>
        <rFont val="Trebuchet MS"/>
        <family val="2"/>
      </rPr>
      <t xml:space="preserve"> and cost categories</t>
    </r>
  </si>
  <si>
    <r>
      <t>Partner 3</t>
    </r>
    <r>
      <rPr>
        <b/>
        <vertAlign val="superscript"/>
        <sz val="12"/>
        <rFont val="Trebuchet MS"/>
        <family val="2"/>
      </rPr>
      <t>18</t>
    </r>
  </si>
  <si>
    <t>17. Please fill in one sheet for ENPI Applicant and partner(s) and, if applicable, one separate sheet for IPA Financial Lead Beneficiary and partner(s), if it is the case.</t>
  </si>
  <si>
    <t>18. Please add as many rows as necessary.</t>
  </si>
  <si>
    <r>
      <t>Annex B. Table 4 - Budget - Sources of funding</t>
    </r>
    <r>
      <rPr>
        <vertAlign val="superscript"/>
        <sz val="12"/>
        <rFont val="Trebuchet MS"/>
        <family val="2"/>
      </rPr>
      <t>19</t>
    </r>
  </si>
  <si>
    <r>
      <t>EU contribution</t>
    </r>
    <r>
      <rPr>
        <vertAlign val="superscript"/>
        <sz val="12"/>
        <rFont val="Trebuchet MS"/>
        <family val="2"/>
      </rPr>
      <t>20</t>
    </r>
  </si>
  <si>
    <r>
      <t>In kind contribution</t>
    </r>
    <r>
      <rPr>
        <vertAlign val="superscript"/>
        <sz val="12"/>
        <rFont val="Trebuchet MS"/>
        <family val="2"/>
      </rPr>
      <t>23</t>
    </r>
  </si>
  <si>
    <t>19. Please fill in one sheet for ENPI Applicant and partner(s) and, if applicable, one separate sheet for IPA Financial Lead Beneficiary and partner(s), if it is the case.</t>
  </si>
  <si>
    <t>20. The maximum EU contribution cannot exceed 90% of the total budget of the Action (all contributions included).</t>
  </si>
  <si>
    <t>21. Please add as many raws as necessary.</t>
  </si>
  <si>
    <t>22. Included EU contribution.</t>
  </si>
  <si>
    <t>23. Please list any in kind contribution, if it is the case.</t>
  </si>
  <si>
    <r>
      <t>Year 1</t>
    </r>
    <r>
      <rPr>
        <b/>
        <vertAlign val="superscript"/>
        <sz val="11"/>
        <rFont val="Trebuchet MS"/>
        <family val="2"/>
      </rPr>
      <t>3</t>
    </r>
  </si>
  <si>
    <r>
      <t>Costs (in EUR)</t>
    </r>
    <r>
      <rPr>
        <b/>
        <vertAlign val="superscript"/>
        <sz val="12"/>
        <rFont val="Trebuchet MS"/>
        <family val="2"/>
      </rPr>
      <t>4</t>
    </r>
  </si>
  <si>
    <t>5.2 Publications, studies, research</t>
  </si>
  <si>
    <t>Per event</t>
  </si>
  <si>
    <r>
      <t>Partner 3's financial contribution</t>
    </r>
    <r>
      <rPr>
        <vertAlign val="superscript"/>
        <sz val="12"/>
        <rFont val="Trebuchet MS"/>
        <family val="2"/>
      </rPr>
      <t>21</t>
    </r>
  </si>
  <si>
    <t>Contribution(s) from other European Institutions or EU Member States</t>
  </si>
  <si>
    <r>
      <t>TOTAL CONTRIBUTIONS</t>
    </r>
    <r>
      <rPr>
        <vertAlign val="superscript"/>
        <sz val="12"/>
        <rFont val="Trebuchet MS"/>
        <family val="2"/>
      </rPr>
      <t>22</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</si>
</sst>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410]\ #,##0.00;[Red]\-[$€-410]\ #,##0.00"/>
    <numFmt numFmtId="179" formatCode="&quot;€ &quot;#,##0.00"/>
    <numFmt numFmtId="180" formatCode="&quot;€ &quot;#,##0"/>
    <numFmt numFmtId="181" formatCode="#,##0.00\ [$€-1]"/>
    <numFmt numFmtId="182" formatCode="#,##0\ [$€-1]"/>
    <numFmt numFmtId="183" formatCode="&quot;€&quot;\ #,##0"/>
    <numFmt numFmtId="184" formatCode="&quot;€&quot;\ #,##0.00"/>
    <numFmt numFmtId="185" formatCode="0.0%"/>
    <numFmt numFmtId="186" formatCode="#,##0.00\ [$€-1];[Red]\-#,##0.00\ [$€-1]"/>
    <numFmt numFmtId="187" formatCode="[$€-410]\ #,##0.00;[Red][$€-410]\ #,##0.00"/>
    <numFmt numFmtId="188" formatCode="&quot;Yes&quot;;&quot;Yes&quot;;&quot;No&quot;"/>
    <numFmt numFmtId="189" formatCode="&quot;True&quot;;&quot;True&quot;;&quot;False&quot;"/>
    <numFmt numFmtId="190" formatCode="&quot;On&quot;;&quot;On&quot;;&quot;Off&quot;"/>
  </numFmts>
  <fonts count="41">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6.5"/>
      <color indexed="12"/>
      <name val="Arial"/>
      <family val="2"/>
    </font>
    <font>
      <u val="single"/>
      <sz val="6.5"/>
      <color indexed="20"/>
      <name val="Arial"/>
      <family val="2"/>
    </font>
    <font>
      <sz val="10"/>
      <name val="Trebuchet MS"/>
      <family val="2"/>
    </font>
    <font>
      <b/>
      <sz val="15"/>
      <name val="Trebuchet MS"/>
      <family val="2"/>
    </font>
    <font>
      <vertAlign val="superscript"/>
      <sz val="15"/>
      <name val="Trebuchet MS"/>
      <family val="2"/>
    </font>
    <font>
      <b/>
      <sz val="10"/>
      <color indexed="8"/>
      <name val="Trebuchet MS"/>
      <family val="2"/>
    </font>
    <font>
      <b/>
      <vertAlign val="superscript"/>
      <sz val="12"/>
      <name val="Trebuchet MS"/>
      <family val="2"/>
    </font>
    <font>
      <b/>
      <sz val="10"/>
      <name val="Trebuchet MS"/>
      <family val="2"/>
    </font>
    <font>
      <b/>
      <i/>
      <sz val="10"/>
      <name val="Trebuchet MS"/>
      <family val="2"/>
    </font>
    <font>
      <sz val="8"/>
      <name val="Trebuchet MS"/>
      <family val="2"/>
    </font>
    <font>
      <b/>
      <sz val="12"/>
      <name val="Trebuchet MS"/>
      <family val="2"/>
    </font>
    <font>
      <sz val="12"/>
      <name val="Trebuchet MS"/>
      <family val="2"/>
    </font>
    <font>
      <vertAlign val="superscript"/>
      <sz val="12"/>
      <name val="Trebuchet MS"/>
      <family val="2"/>
    </font>
    <font>
      <i/>
      <sz val="10"/>
      <name val="Trebuchet MS"/>
      <family val="2"/>
    </font>
    <font>
      <sz val="9"/>
      <name val="Trebuchet MS"/>
      <family val="2"/>
    </font>
    <font>
      <b/>
      <sz val="16"/>
      <name val="Trebuchet MS"/>
      <family val="2"/>
    </font>
    <font>
      <b/>
      <sz val="18"/>
      <name val="Trebuchet MS"/>
      <family val="2"/>
    </font>
    <font>
      <b/>
      <sz val="11"/>
      <name val="Trebuchet MS"/>
      <family val="2"/>
    </font>
    <font>
      <b/>
      <sz val="14"/>
      <name val="Trebuchet MS"/>
      <family val="2"/>
    </font>
    <font>
      <vertAlign val="superscript"/>
      <sz val="14"/>
      <name val="Trebuchet MS"/>
      <family val="2"/>
    </font>
    <font>
      <sz val="11"/>
      <name val="Trebuchet MS"/>
      <family val="2"/>
    </font>
    <font>
      <b/>
      <sz val="13"/>
      <name val="Trebuchet MS"/>
      <family val="2"/>
    </font>
    <font>
      <b/>
      <vertAlign val="superscript"/>
      <sz val="11"/>
      <name val="Trebuchet MS"/>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s>
  <borders count="1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color indexed="63"/>
      </left>
      <right style="hair">
        <color indexed="8"/>
      </right>
      <top style="medium">
        <color indexed="8"/>
      </top>
      <bottom>
        <color indexed="63"/>
      </bottom>
    </border>
    <border>
      <left style="thin"/>
      <right style="hair">
        <color indexed="8"/>
      </right>
      <top style="medium">
        <color indexed="8"/>
      </top>
      <bottom>
        <color indexed="63"/>
      </bottom>
    </border>
    <border>
      <left style="hair">
        <color indexed="8"/>
      </left>
      <right style="medium">
        <color indexed="8"/>
      </right>
      <top style="medium">
        <color indexed="8"/>
      </top>
      <bottom>
        <color indexed="63"/>
      </bottom>
    </border>
    <border>
      <left>
        <color indexed="63"/>
      </left>
      <right style="hair">
        <color indexed="8"/>
      </right>
      <top style="hair">
        <color indexed="8"/>
      </top>
      <bottom style="hair">
        <color indexed="8"/>
      </bottom>
    </border>
    <border>
      <left>
        <color indexed="63"/>
      </left>
      <right style="hair">
        <color indexed="8"/>
      </right>
      <top style="hair">
        <color indexed="8"/>
      </top>
      <bottom style="medium"/>
    </border>
    <border>
      <left style="medium">
        <color indexed="8"/>
      </left>
      <right style="hair">
        <color indexed="8"/>
      </right>
      <top>
        <color indexed="63"/>
      </top>
      <bottom style="medium">
        <color indexed="8"/>
      </bottom>
    </border>
    <border>
      <left style="medium">
        <color indexed="8"/>
      </left>
      <right style="hair">
        <color indexed="8"/>
      </right>
      <top style="medium">
        <color indexed="8"/>
      </top>
      <bottom style="medium">
        <color indexed="8"/>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color indexed="8"/>
      </left>
      <right style="thin">
        <color indexed="8"/>
      </right>
      <top style="thin">
        <color indexed="8"/>
      </top>
      <bottom style="thin">
        <color indexed="8"/>
      </bottom>
    </border>
    <border>
      <left style="thin"/>
      <right style="thin"/>
      <top>
        <color indexed="63"/>
      </top>
      <bottom style="medium"/>
    </border>
    <border>
      <left style="medium">
        <color indexed="8"/>
      </left>
      <right style="hair">
        <color indexed="8"/>
      </right>
      <top>
        <color indexed="63"/>
      </top>
      <bottom>
        <color indexed="63"/>
      </bottom>
    </border>
    <border>
      <left style="medium"/>
      <right style="hair">
        <color indexed="8"/>
      </right>
      <top style="medium"/>
      <bottom style="medium"/>
    </border>
    <border>
      <left>
        <color indexed="63"/>
      </left>
      <right>
        <color indexed="63"/>
      </right>
      <top style="medium"/>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thin">
        <color indexed="8"/>
      </top>
      <bottom style="thin">
        <color indexed="8"/>
      </bottom>
    </border>
    <border>
      <left style="medium"/>
      <right>
        <color indexed="63"/>
      </right>
      <top style="medium"/>
      <bottom style="hair">
        <color indexed="8"/>
      </bottom>
    </border>
    <border>
      <left>
        <color indexed="63"/>
      </left>
      <right style="hair">
        <color indexed="8"/>
      </right>
      <top style="medium"/>
      <bottom style="hair">
        <color indexed="8"/>
      </bottom>
    </border>
    <border>
      <left style="hair">
        <color indexed="8"/>
      </left>
      <right style="hair">
        <color indexed="8"/>
      </right>
      <top style="medium"/>
      <bottom style="hair">
        <color indexed="8"/>
      </bottom>
    </border>
    <border>
      <left style="thin"/>
      <right style="hair">
        <color indexed="8"/>
      </right>
      <top style="medium"/>
      <bottom style="hair">
        <color indexed="8"/>
      </bottom>
    </border>
    <border>
      <left>
        <color indexed="63"/>
      </left>
      <right style="medium"/>
      <top style="medium"/>
      <bottom>
        <color indexed="63"/>
      </bottom>
    </border>
    <border>
      <left style="medium"/>
      <right>
        <color indexed="63"/>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medium"/>
      <top>
        <color indexed="63"/>
      </top>
      <bottom>
        <color indexed="63"/>
      </bottom>
    </border>
    <border>
      <left style="medium"/>
      <right>
        <color indexed="63"/>
      </right>
      <top style="hair">
        <color indexed="8"/>
      </top>
      <bottom style="medium"/>
    </border>
    <border>
      <left>
        <color indexed="63"/>
      </left>
      <right>
        <color indexed="63"/>
      </right>
      <top>
        <color indexed="63"/>
      </top>
      <bottom style="medium"/>
    </border>
    <border>
      <left style="hair">
        <color indexed="8"/>
      </left>
      <right style="hair">
        <color indexed="8"/>
      </right>
      <top style="hair">
        <color indexed="8"/>
      </top>
      <bottom style="medium"/>
    </border>
    <border>
      <left style="thin"/>
      <right style="hair">
        <color indexed="8"/>
      </right>
      <top style="hair">
        <color indexed="8"/>
      </top>
      <bottom style="medium"/>
    </border>
    <border>
      <left>
        <color indexed="63"/>
      </left>
      <right style="medium"/>
      <top>
        <color indexed="63"/>
      </top>
      <bottom style="medium"/>
    </border>
    <border>
      <left style="hair">
        <color indexed="8"/>
      </left>
      <right style="hair">
        <color indexed="8"/>
      </right>
      <top>
        <color indexed="63"/>
      </top>
      <bottom style="medium">
        <color indexed="8"/>
      </bottom>
    </border>
    <border>
      <left style="hair">
        <color indexed="8"/>
      </left>
      <right style="hair">
        <color indexed="8"/>
      </right>
      <top style="medium"/>
      <bottom>
        <color indexed="63"/>
      </bottom>
    </border>
    <border>
      <left style="thin"/>
      <right style="hair">
        <color indexed="8"/>
      </right>
      <top style="medium"/>
      <bottom>
        <color indexed="63"/>
      </bottom>
    </border>
    <border>
      <left style="hair">
        <color indexed="8"/>
      </left>
      <right style="thin"/>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thin"/>
      <top style="medium">
        <color indexed="8"/>
      </top>
      <bottom style="medium"/>
    </border>
    <border>
      <left>
        <color indexed="63"/>
      </left>
      <right style="medium">
        <color indexed="8"/>
      </right>
      <top style="medium">
        <color indexed="8"/>
      </top>
      <bottom>
        <color indexed="63"/>
      </bottom>
    </border>
    <border>
      <left style="hair">
        <color indexed="8"/>
      </left>
      <right style="thin"/>
      <top style="medium"/>
      <bottom style="medium"/>
    </border>
    <border>
      <left>
        <color indexed="63"/>
      </left>
      <right style="medium"/>
      <top style="medium"/>
      <bottom style="medium"/>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style="thin">
        <color indexed="8"/>
      </left>
      <right style="thin"/>
      <top style="medium">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medium">
        <color indexed="8"/>
      </bottom>
    </border>
    <border>
      <left style="medium">
        <color indexed="8"/>
      </left>
      <right style="medium">
        <color indexed="8"/>
      </right>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color indexed="63"/>
      </right>
      <top style="medium">
        <color indexed="8"/>
      </top>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style="medium"/>
      <bottom style="thin"/>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6" fillId="7" borderId="1" applyNumberFormat="0" applyAlignment="0" applyProtection="0"/>
    <xf numFmtId="0" fontId="7" fillId="22" borderId="0" applyNumberFormat="0" applyBorder="0" applyAlignment="0" applyProtection="0"/>
    <xf numFmtId="0" fontId="1" fillId="0" borderId="0">
      <alignment/>
      <protection/>
    </xf>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cellStyleXfs>
  <cellXfs count="283">
    <xf numFmtId="0" fontId="0" fillId="0" borderId="0" xfId="0" applyAlignment="1">
      <alignment/>
    </xf>
    <xf numFmtId="0" fontId="20" fillId="0" borderId="0" xfId="0" applyFont="1" applyAlignment="1">
      <alignment horizontal="center" vertical="center"/>
    </xf>
    <xf numFmtId="0" fontId="25" fillId="24" borderId="10" xfId="0" applyFont="1" applyFill="1" applyBorder="1" applyAlignment="1">
      <alignment vertical="center" wrapText="1"/>
    </xf>
    <xf numFmtId="0" fontId="20" fillId="24" borderId="11" xfId="0" applyFont="1" applyFill="1" applyBorder="1" applyAlignment="1">
      <alignment horizontal="center" vertical="center"/>
    </xf>
    <xf numFmtId="0" fontId="20" fillId="24" borderId="11" xfId="0" applyFont="1" applyFill="1" applyBorder="1" applyAlignment="1">
      <alignment vertical="center"/>
    </xf>
    <xf numFmtId="0" fontId="20" fillId="24" borderId="12" xfId="0" applyFont="1" applyFill="1" applyBorder="1" applyAlignment="1">
      <alignment vertical="center"/>
    </xf>
    <xf numFmtId="186" fontId="25" fillId="24" borderId="12" xfId="0" applyNumberFormat="1" applyFont="1" applyFill="1" applyBorder="1" applyAlignment="1">
      <alignment vertical="center"/>
    </xf>
    <xf numFmtId="0" fontId="20" fillId="0" borderId="0" xfId="0" applyFont="1" applyAlignment="1">
      <alignment vertical="center"/>
    </xf>
    <xf numFmtId="0" fontId="20" fillId="0" borderId="13" xfId="0" applyFont="1" applyBorder="1" applyAlignment="1">
      <alignment vertical="center" wrapText="1"/>
    </xf>
    <xf numFmtId="184" fontId="20" fillId="0" borderId="14" xfId="0" applyNumberFormat="1" applyFont="1" applyBorder="1" applyAlignment="1">
      <alignment vertical="center"/>
    </xf>
    <xf numFmtId="184" fontId="20" fillId="24" borderId="11" xfId="0" applyNumberFormat="1" applyFont="1" applyFill="1" applyBorder="1" applyAlignment="1">
      <alignment horizontal="center" vertical="center"/>
    </xf>
    <xf numFmtId="184" fontId="20" fillId="24" borderId="11" xfId="0" applyNumberFormat="1" applyFont="1" applyFill="1" applyBorder="1" applyAlignment="1">
      <alignment vertical="center"/>
    </xf>
    <xf numFmtId="184" fontId="20" fillId="24" borderId="12" xfId="0" applyNumberFormat="1" applyFont="1" applyFill="1" applyBorder="1" applyAlignment="1">
      <alignment vertical="center"/>
    </xf>
    <xf numFmtId="184" fontId="20" fillId="0" borderId="15" xfId="0" applyNumberFormat="1" applyFont="1" applyBorder="1" applyAlignment="1">
      <alignment vertical="center"/>
    </xf>
    <xf numFmtId="184" fontId="25" fillId="24" borderId="14" xfId="0" applyNumberFormat="1" applyFont="1" applyFill="1" applyBorder="1" applyAlignment="1">
      <alignment vertical="center"/>
    </xf>
    <xf numFmtId="184" fontId="26" fillId="24" borderId="11" xfId="0" applyNumberFormat="1" applyFont="1" applyFill="1" applyBorder="1" applyAlignment="1">
      <alignment horizontal="center" vertical="center"/>
    </xf>
    <xf numFmtId="184" fontId="26" fillId="24" borderId="11" xfId="0" applyNumberFormat="1" applyFont="1" applyFill="1" applyBorder="1" applyAlignment="1">
      <alignment vertical="center"/>
    </xf>
    <xf numFmtId="184" fontId="26" fillId="24" borderId="12" xfId="0" applyNumberFormat="1" applyFont="1" applyFill="1" applyBorder="1" applyAlignment="1">
      <alignment vertical="center"/>
    </xf>
    <xf numFmtId="0" fontId="26" fillId="24" borderId="11" xfId="0" applyFont="1" applyFill="1" applyBorder="1" applyAlignment="1">
      <alignment horizontal="center" vertical="center"/>
    </xf>
    <xf numFmtId="0" fontId="26" fillId="24" borderId="11" xfId="0" applyFont="1" applyFill="1" applyBorder="1" applyAlignment="1">
      <alignment vertical="center"/>
    </xf>
    <xf numFmtId="0" fontId="26" fillId="24" borderId="12"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78" fontId="25"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25" fillId="0" borderId="0" xfId="0" applyFont="1" applyAlignment="1">
      <alignment vertical="center"/>
    </xf>
    <xf numFmtId="0" fontId="27" fillId="0" borderId="0" xfId="0" applyFont="1" applyBorder="1" applyAlignment="1">
      <alignment horizontal="left" vertical="center" wrapText="1"/>
    </xf>
    <xf numFmtId="0" fontId="27" fillId="0" borderId="0" xfId="0" applyFont="1" applyAlignment="1">
      <alignment vertical="center"/>
    </xf>
    <xf numFmtId="0" fontId="25" fillId="16" borderId="16"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5" fillId="16" borderId="18" xfId="0" applyFont="1" applyFill="1" applyBorder="1" applyAlignment="1">
      <alignment horizontal="center" vertical="center" wrapText="1"/>
    </xf>
    <xf numFmtId="0" fontId="25" fillId="16" borderId="19" xfId="0" applyFont="1" applyFill="1" applyBorder="1" applyAlignment="1">
      <alignment horizontal="center" vertical="center" wrapText="1"/>
    </xf>
    <xf numFmtId="0" fontId="25" fillId="16" borderId="20" xfId="0" applyFont="1" applyFill="1" applyBorder="1" applyAlignment="1">
      <alignment horizontal="center" vertical="center" wrapText="1"/>
    </xf>
    <xf numFmtId="179" fontId="20" fillId="0" borderId="21" xfId="0" applyNumberFormat="1" applyFont="1" applyFill="1" applyBorder="1" applyAlignment="1">
      <alignment vertical="center" wrapText="1"/>
    </xf>
    <xf numFmtId="179" fontId="20" fillId="0" borderId="22" xfId="0" applyNumberFormat="1" applyFont="1" applyFill="1" applyBorder="1" applyAlignment="1">
      <alignment vertical="center" wrapText="1"/>
    </xf>
    <xf numFmtId="0" fontId="25" fillId="17" borderId="23" xfId="0" applyFont="1" applyFill="1" applyBorder="1" applyAlignment="1">
      <alignment vertical="center" wrapText="1"/>
    </xf>
    <xf numFmtId="0" fontId="25" fillId="17" borderId="24" xfId="0" applyFont="1" applyFill="1" applyBorder="1" applyAlignment="1">
      <alignment vertical="center" wrapText="1"/>
    </xf>
    <xf numFmtId="0" fontId="25" fillId="24" borderId="13" xfId="0" applyFont="1" applyFill="1" applyBorder="1" applyAlignment="1">
      <alignment vertical="center"/>
    </xf>
    <xf numFmtId="0" fontId="25" fillId="16" borderId="14" xfId="0" applyFont="1" applyFill="1" applyBorder="1" applyAlignment="1">
      <alignment horizontal="center" vertical="center" wrapText="1"/>
    </xf>
    <xf numFmtId="0" fontId="20" fillId="25" borderId="0" xfId="0" applyFont="1" applyFill="1" applyBorder="1" applyAlignment="1">
      <alignment/>
    </xf>
    <xf numFmtId="49" fontId="25" fillId="24" borderId="25" xfId="0" applyNumberFormat="1" applyFont="1" applyFill="1" applyBorder="1" applyAlignment="1">
      <alignment/>
    </xf>
    <xf numFmtId="49" fontId="25" fillId="24" borderId="26" xfId="0" applyNumberFormat="1" applyFont="1" applyFill="1" applyBorder="1" applyAlignment="1">
      <alignment/>
    </xf>
    <xf numFmtId="0" fontId="29" fillId="25" borderId="0" xfId="0" applyFont="1" applyFill="1" applyBorder="1" applyAlignment="1">
      <alignment/>
    </xf>
    <xf numFmtId="0" fontId="25" fillId="24" borderId="27" xfId="0" applyFont="1" applyFill="1" applyBorder="1" applyAlignment="1">
      <alignment horizontal="left" vertical="center"/>
    </xf>
    <xf numFmtId="0" fontId="20" fillId="24" borderId="28" xfId="0" applyFont="1" applyFill="1" applyBorder="1" applyAlignment="1">
      <alignment vertical="center"/>
    </xf>
    <xf numFmtId="0" fontId="20" fillId="24" borderId="28"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5" fillId="25" borderId="28" xfId="0" applyFont="1" applyFill="1" applyBorder="1" applyAlignment="1">
      <alignment horizontal="center" vertical="center" wrapText="1"/>
    </xf>
    <xf numFmtId="9" fontId="20" fillId="24" borderId="29" xfId="53" applyFont="1" applyFill="1" applyBorder="1" applyAlignment="1">
      <alignment horizontal="center" vertical="center" wrapText="1"/>
    </xf>
    <xf numFmtId="0" fontId="20" fillId="0" borderId="0" xfId="0" applyFont="1" applyFill="1" applyBorder="1" applyAlignment="1">
      <alignment horizontal="left" vertical="center"/>
    </xf>
    <xf numFmtId="0" fontId="25" fillId="0" borderId="30" xfId="0" applyFont="1" applyBorder="1" applyAlignment="1">
      <alignment vertical="center"/>
    </xf>
    <xf numFmtId="0" fontId="20" fillId="0" borderId="31" xfId="0" applyFont="1" applyBorder="1" applyAlignment="1">
      <alignment vertical="center"/>
    </xf>
    <xf numFmtId="0" fontId="20" fillId="0" borderId="0" xfId="0" applyFont="1" applyFill="1" applyBorder="1" applyAlignment="1">
      <alignment vertical="center" wrapText="1"/>
    </xf>
    <xf numFmtId="0" fontId="20" fillId="25" borderId="32" xfId="0" applyFont="1" applyFill="1" applyBorder="1" applyAlignment="1">
      <alignment vertical="center" wrapText="1"/>
    </xf>
    <xf numFmtId="0" fontId="20" fillId="25" borderId="33" xfId="0" applyFont="1" applyFill="1" applyBorder="1" applyAlignment="1">
      <alignment vertical="center" wrapText="1"/>
    </xf>
    <xf numFmtId="0" fontId="20" fillId="24" borderId="34" xfId="0" applyFont="1" applyFill="1" applyBorder="1" applyAlignment="1">
      <alignment vertical="center"/>
    </xf>
    <xf numFmtId="0" fontId="20" fillId="24" borderId="35" xfId="0" applyFont="1" applyFill="1" applyBorder="1" applyAlignment="1">
      <alignment vertical="center"/>
    </xf>
    <xf numFmtId="0" fontId="20" fillId="24" borderId="36" xfId="0" applyFont="1" applyFill="1" applyBorder="1" applyAlignment="1">
      <alignment vertical="center" wrapText="1"/>
    </xf>
    <xf numFmtId="0" fontId="20" fillId="0" borderId="0" xfId="0" applyFont="1" applyFill="1" applyBorder="1" applyAlignment="1">
      <alignment vertical="center" wrapText="1"/>
    </xf>
    <xf numFmtId="0" fontId="31" fillId="0" borderId="37" xfId="0" applyFont="1" applyBorder="1" applyAlignment="1">
      <alignment vertical="center"/>
    </xf>
    <xf numFmtId="0" fontId="31" fillId="0" borderId="26" xfId="0" applyFont="1" applyBorder="1" applyAlignment="1">
      <alignment vertical="center"/>
    </xf>
    <xf numFmtId="0" fontId="25" fillId="0" borderId="38" xfId="0" applyFont="1" applyBorder="1" applyAlignment="1">
      <alignment vertical="center"/>
    </xf>
    <xf numFmtId="0" fontId="20" fillId="0" borderId="39" xfId="0" applyFont="1" applyBorder="1" applyAlignment="1">
      <alignment vertical="center"/>
    </xf>
    <xf numFmtId="9" fontId="20" fillId="24" borderId="15" xfId="53" applyFont="1" applyFill="1" applyBorder="1" applyAlignment="1">
      <alignment horizontal="center" vertical="center" wrapText="1"/>
    </xf>
    <xf numFmtId="0" fontId="20" fillId="0" borderId="0" xfId="0" applyFont="1" applyFill="1" applyAlignment="1">
      <alignment vertical="center" wrapText="1"/>
    </xf>
    <xf numFmtId="0" fontId="32" fillId="0" borderId="0" xfId="0" applyFont="1" applyFill="1" applyAlignment="1">
      <alignment vertical="center" wrapText="1"/>
    </xf>
    <xf numFmtId="0" fontId="32" fillId="0" borderId="0" xfId="0" applyFont="1" applyAlignment="1">
      <alignment vertical="center"/>
    </xf>
    <xf numFmtId="0" fontId="27" fillId="0" borderId="0" xfId="0" applyFont="1" applyAlignment="1">
      <alignment vertical="center" wrapText="1"/>
    </xf>
    <xf numFmtId="0" fontId="20" fillId="16" borderId="40" xfId="0" applyFont="1" applyFill="1" applyBorder="1" applyAlignment="1">
      <alignment horizontal="center" vertical="center"/>
    </xf>
    <xf numFmtId="184" fontId="25" fillId="24" borderId="25" xfId="0" applyNumberFormat="1" applyFont="1" applyFill="1" applyBorder="1" applyAlignment="1">
      <alignment/>
    </xf>
    <xf numFmtId="184" fontId="25" fillId="24" borderId="26" xfId="0" applyNumberFormat="1" applyFont="1" applyFill="1" applyBorder="1" applyAlignment="1">
      <alignment/>
    </xf>
    <xf numFmtId="184" fontId="25" fillId="24" borderId="14" xfId="0" applyNumberFormat="1" applyFont="1" applyFill="1" applyBorder="1" applyAlignment="1">
      <alignment/>
    </xf>
    <xf numFmtId="184" fontId="28" fillId="24" borderId="14" xfId="0" applyNumberFormat="1" applyFont="1" applyFill="1" applyBorder="1" applyAlignment="1">
      <alignment/>
    </xf>
    <xf numFmtId="9" fontId="28" fillId="25" borderId="41" xfId="0" applyNumberFormat="1" applyFont="1" applyFill="1" applyBorder="1" applyAlignment="1">
      <alignment/>
    </xf>
    <xf numFmtId="0" fontId="25" fillId="26" borderId="42" xfId="0" applyFont="1" applyFill="1" applyBorder="1" applyAlignment="1">
      <alignment vertical="center" wrapText="1"/>
    </xf>
    <xf numFmtId="0" fontId="25" fillId="26" borderId="23" xfId="0" applyFont="1" applyFill="1" applyBorder="1" applyAlignment="1">
      <alignment vertical="center" wrapText="1"/>
    </xf>
    <xf numFmtId="179" fontId="20" fillId="0" borderId="26" xfId="0" applyNumberFormat="1" applyFont="1" applyFill="1" applyBorder="1" applyAlignment="1">
      <alignment vertical="center" wrapText="1"/>
    </xf>
    <xf numFmtId="0" fontId="25" fillId="17" borderId="43" xfId="0" applyFont="1" applyFill="1" applyBorder="1" applyAlignment="1">
      <alignment vertical="center" wrapText="1"/>
    </xf>
    <xf numFmtId="0" fontId="20" fillId="0" borderId="44" xfId="0" applyFont="1" applyFill="1" applyBorder="1" applyAlignment="1">
      <alignment vertical="center"/>
    </xf>
    <xf numFmtId="184" fontId="25" fillId="0" borderId="0" xfId="0" applyNumberFormat="1" applyFont="1" applyFill="1" applyBorder="1" applyAlignment="1">
      <alignment/>
    </xf>
    <xf numFmtId="9" fontId="20" fillId="0" borderId="0" xfId="53" applyFont="1" applyFill="1" applyBorder="1" applyAlignment="1">
      <alignment horizontal="center" vertical="center" wrapText="1"/>
    </xf>
    <xf numFmtId="0" fontId="28" fillId="0" borderId="0" xfId="0" applyFont="1" applyFill="1" applyBorder="1" applyAlignment="1">
      <alignment vertical="center"/>
    </xf>
    <xf numFmtId="0" fontId="34"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5" fillId="16" borderId="45" xfId="0" applyFont="1" applyFill="1" applyBorder="1" applyAlignment="1">
      <alignment horizontal="center" vertical="center" wrapText="1"/>
    </xf>
    <xf numFmtId="0" fontId="25" fillId="16" borderId="46" xfId="0" applyFont="1" applyFill="1" applyBorder="1" applyAlignment="1">
      <alignment horizontal="center" vertical="center"/>
    </xf>
    <xf numFmtId="0" fontId="25" fillId="16" borderId="47" xfId="0" applyFont="1" applyFill="1" applyBorder="1" applyAlignment="1">
      <alignment horizontal="center" vertical="center" wrapText="1"/>
    </xf>
    <xf numFmtId="178" fontId="25" fillId="16" borderId="48" xfId="0" applyNumberFormat="1" applyFont="1" applyFill="1" applyBorder="1" applyAlignment="1">
      <alignment horizontal="center" vertical="center" wrapText="1"/>
    </xf>
    <xf numFmtId="0" fontId="20" fillId="16" borderId="0" xfId="0" applyFont="1" applyFill="1" applyAlignment="1">
      <alignment vertical="center"/>
    </xf>
    <xf numFmtId="0" fontId="25" fillId="0" borderId="49" xfId="0" applyFont="1" applyFill="1" applyBorder="1" applyAlignment="1">
      <alignment vertical="center" wrapText="1"/>
    </xf>
    <xf numFmtId="0" fontId="25" fillId="0" borderId="45" xfId="0" applyFont="1" applyFill="1" applyBorder="1" applyAlignment="1">
      <alignment horizontal="center" vertical="center"/>
    </xf>
    <xf numFmtId="0" fontId="25" fillId="0" borderId="49" xfId="0" applyFont="1" applyFill="1" applyBorder="1" applyAlignment="1">
      <alignment vertical="center"/>
    </xf>
    <xf numFmtId="178" fontId="25" fillId="0" borderId="49" xfId="0" applyNumberFormat="1" applyFont="1" applyFill="1" applyBorder="1" applyAlignment="1">
      <alignment vertical="center"/>
    </xf>
    <xf numFmtId="0" fontId="25" fillId="0" borderId="50" xfId="0" applyFont="1" applyFill="1" applyBorder="1" applyAlignment="1">
      <alignment horizontal="center" vertical="center"/>
    </xf>
    <xf numFmtId="178" fontId="25" fillId="0" borderId="51" xfId="0" applyNumberFormat="1" applyFont="1" applyFill="1" applyBorder="1" applyAlignment="1">
      <alignment vertical="center"/>
    </xf>
    <xf numFmtId="0" fontId="25" fillId="17" borderId="52" xfId="0" applyFont="1" applyFill="1" applyBorder="1" applyAlignment="1">
      <alignment vertical="center" wrapText="1"/>
    </xf>
    <xf numFmtId="0" fontId="25" fillId="17" borderId="53" xfId="0" applyFont="1" applyFill="1" applyBorder="1" applyAlignment="1">
      <alignment horizontal="center" vertical="center"/>
    </xf>
    <xf numFmtId="0" fontId="25" fillId="17" borderId="54" xfId="0" applyFont="1" applyFill="1" applyBorder="1" applyAlignment="1">
      <alignment vertical="center"/>
    </xf>
    <xf numFmtId="178" fontId="25" fillId="17" borderId="55" xfId="0" applyNumberFormat="1" applyFont="1" applyFill="1" applyBorder="1" applyAlignment="1">
      <alignment vertical="center"/>
    </xf>
    <xf numFmtId="0" fontId="25" fillId="17" borderId="56" xfId="0" applyFont="1" applyFill="1" applyBorder="1" applyAlignment="1">
      <alignment horizontal="center" vertical="center"/>
    </xf>
    <xf numFmtId="178" fontId="25" fillId="17" borderId="54" xfId="0" applyNumberFormat="1" applyFont="1" applyFill="1" applyBorder="1" applyAlignment="1">
      <alignment vertical="center"/>
    </xf>
    <xf numFmtId="178" fontId="25" fillId="17" borderId="57" xfId="0" applyNumberFormat="1" applyFont="1" applyFill="1" applyBorder="1" applyAlignment="1">
      <alignment vertical="center"/>
    </xf>
    <xf numFmtId="0" fontId="25" fillId="16" borderId="58" xfId="0" applyFont="1" applyFill="1" applyBorder="1" applyAlignment="1">
      <alignment vertical="center" wrapText="1"/>
    </xf>
    <xf numFmtId="0" fontId="20" fillId="16" borderId="58" xfId="0" applyFont="1" applyFill="1" applyBorder="1" applyAlignment="1">
      <alignment horizontal="center" vertical="center"/>
    </xf>
    <xf numFmtId="0" fontId="20" fillId="16" borderId="40" xfId="0" applyNumberFormat="1" applyFont="1" applyFill="1" applyBorder="1" applyAlignment="1">
      <alignment vertical="center"/>
    </xf>
    <xf numFmtId="0" fontId="20" fillId="16" borderId="59" xfId="0" applyNumberFormat="1" applyFont="1" applyFill="1" applyBorder="1" applyAlignment="1">
      <alignment vertical="center"/>
    </xf>
    <xf numFmtId="0" fontId="20" fillId="16" borderId="60" xfId="0" applyNumberFormat="1" applyFont="1" applyFill="1" applyBorder="1" applyAlignment="1">
      <alignment vertical="center"/>
    </xf>
    <xf numFmtId="0" fontId="20" fillId="16" borderId="61" xfId="0" applyNumberFormat="1" applyFont="1" applyFill="1" applyBorder="1" applyAlignment="1">
      <alignment vertical="center"/>
    </xf>
    <xf numFmtId="0" fontId="20" fillId="0" borderId="62" xfId="0" applyFont="1" applyFill="1" applyBorder="1" applyAlignment="1">
      <alignment vertical="center" wrapText="1"/>
    </xf>
    <xf numFmtId="0" fontId="20" fillId="26" borderId="40" xfId="0" applyNumberFormat="1" applyFont="1" applyFill="1" applyBorder="1" applyAlignment="1">
      <alignment vertical="center"/>
    </xf>
    <xf numFmtId="178" fontId="20" fillId="26" borderId="40" xfId="0" applyNumberFormat="1" applyFont="1" applyFill="1" applyBorder="1" applyAlignment="1">
      <alignment vertical="center"/>
    </xf>
    <xf numFmtId="178" fontId="20" fillId="16" borderId="59" xfId="0" applyNumberFormat="1" applyFont="1" applyFill="1" applyBorder="1" applyAlignment="1">
      <alignment vertical="center"/>
    </xf>
    <xf numFmtId="0" fontId="20" fillId="16" borderId="60" xfId="0" applyFont="1" applyFill="1" applyBorder="1" applyAlignment="1">
      <alignment horizontal="center" vertical="center"/>
    </xf>
    <xf numFmtId="0" fontId="20" fillId="0" borderId="40" xfId="0" applyFont="1" applyFill="1" applyBorder="1" applyAlignment="1">
      <alignment vertical="center"/>
    </xf>
    <xf numFmtId="178" fontId="20" fillId="0" borderId="40" xfId="0" applyNumberFormat="1" applyFont="1" applyFill="1" applyBorder="1" applyAlignment="1">
      <alignment vertical="center"/>
    </xf>
    <xf numFmtId="178" fontId="20" fillId="16" borderId="61" xfId="0" applyNumberFormat="1" applyFont="1" applyFill="1" applyBorder="1" applyAlignment="1">
      <alignment vertical="center"/>
    </xf>
    <xf numFmtId="178" fontId="20" fillId="16" borderId="40" xfId="0" applyNumberFormat="1" applyFont="1" applyFill="1" applyBorder="1" applyAlignment="1">
      <alignment vertical="center"/>
    </xf>
    <xf numFmtId="0" fontId="26" fillId="16" borderId="63" xfId="0" applyFont="1" applyFill="1" applyBorder="1" applyAlignment="1">
      <alignment vertical="center" wrapText="1"/>
    </xf>
    <xf numFmtId="0" fontId="26" fillId="16" borderId="64" xfId="0" applyFont="1" applyFill="1" applyBorder="1" applyAlignment="1">
      <alignment horizontal="center" vertical="center"/>
    </xf>
    <xf numFmtId="0" fontId="26" fillId="16" borderId="65" xfId="0" applyFont="1" applyFill="1" applyBorder="1" applyAlignment="1">
      <alignment horizontal="center" vertical="center"/>
    </xf>
    <xf numFmtId="178" fontId="25" fillId="16" borderId="66" xfId="0" applyNumberFormat="1" applyFont="1" applyFill="1" applyBorder="1" applyAlignment="1">
      <alignment vertical="center"/>
    </xf>
    <xf numFmtId="0" fontId="25" fillId="16" borderId="67" xfId="0" applyFont="1" applyFill="1" applyBorder="1" applyAlignment="1">
      <alignment vertical="center"/>
    </xf>
    <xf numFmtId="0" fontId="26" fillId="16" borderId="68" xfId="0" applyFont="1" applyFill="1" applyBorder="1" applyAlignment="1">
      <alignment vertical="center"/>
    </xf>
    <xf numFmtId="178" fontId="25" fillId="16" borderId="68" xfId="0" applyNumberFormat="1" applyFont="1" applyFill="1" applyBorder="1" applyAlignment="1">
      <alignment vertical="center"/>
    </xf>
    <xf numFmtId="178" fontId="25" fillId="16" borderId="69" xfId="0" applyNumberFormat="1" applyFont="1" applyFill="1" applyBorder="1" applyAlignment="1">
      <alignment vertical="center"/>
    </xf>
    <xf numFmtId="0" fontId="26" fillId="0" borderId="49" xfId="0" applyFont="1" applyFill="1" applyBorder="1" applyAlignment="1">
      <alignment vertical="center" wrapText="1"/>
    </xf>
    <xf numFmtId="0" fontId="26" fillId="0" borderId="70" xfId="0" applyFont="1" applyFill="1" applyBorder="1" applyAlignment="1">
      <alignment horizontal="center" vertical="center"/>
    </xf>
    <xf numFmtId="178" fontId="20" fillId="0" borderId="71" xfId="0" applyNumberFormat="1" applyFont="1" applyFill="1" applyBorder="1" applyAlignment="1">
      <alignment vertical="center"/>
    </xf>
    <xf numFmtId="0" fontId="26" fillId="0" borderId="72" xfId="0" applyFont="1" applyFill="1" applyBorder="1" applyAlignment="1">
      <alignment horizontal="center" vertical="center"/>
    </xf>
    <xf numFmtId="0" fontId="26" fillId="0" borderId="70" xfId="0" applyFont="1" applyFill="1" applyBorder="1" applyAlignment="1">
      <alignment vertical="center"/>
    </xf>
    <xf numFmtId="178" fontId="26" fillId="0" borderId="70" xfId="0" applyNumberFormat="1" applyFont="1" applyFill="1" applyBorder="1" applyAlignment="1">
      <alignment vertical="center"/>
    </xf>
    <xf numFmtId="0" fontId="25" fillId="17" borderId="53" xfId="0" applyFont="1" applyFill="1" applyBorder="1" applyAlignment="1">
      <alignment vertical="center" wrapText="1"/>
    </xf>
    <xf numFmtId="0" fontId="25" fillId="17" borderId="54" xfId="0" applyFont="1" applyFill="1" applyBorder="1" applyAlignment="1">
      <alignment horizontal="center" vertical="center"/>
    </xf>
    <xf numFmtId="0" fontId="25" fillId="17" borderId="55" xfId="0" applyFont="1" applyFill="1" applyBorder="1" applyAlignment="1">
      <alignment horizontal="center" vertical="center"/>
    </xf>
    <xf numFmtId="0" fontId="20" fillId="26" borderId="58" xfId="0" applyFont="1" applyFill="1" applyBorder="1" applyAlignment="1">
      <alignment vertical="center" wrapText="1"/>
    </xf>
    <xf numFmtId="0" fontId="20" fillId="16" borderId="73" xfId="0" applyFont="1" applyFill="1" applyBorder="1" applyAlignment="1">
      <alignment horizontal="center" vertical="center"/>
    </xf>
    <xf numFmtId="21" fontId="20" fillId="26" borderId="73" xfId="0" applyNumberFormat="1" applyFont="1" applyFill="1" applyBorder="1" applyAlignment="1">
      <alignment vertical="center" wrapText="1"/>
    </xf>
    <xf numFmtId="0" fontId="20" fillId="16" borderId="74" xfId="0" applyFont="1" applyFill="1" applyBorder="1" applyAlignment="1">
      <alignment horizontal="center" vertical="center"/>
    </xf>
    <xf numFmtId="0" fontId="20" fillId="0" borderId="74" xfId="0" applyFont="1" applyFill="1" applyBorder="1" applyAlignment="1">
      <alignment vertical="center"/>
    </xf>
    <xf numFmtId="178" fontId="20" fillId="0" borderId="74" xfId="0" applyNumberFormat="1" applyFont="1" applyFill="1" applyBorder="1" applyAlignment="1">
      <alignment vertical="center"/>
    </xf>
    <xf numFmtId="0" fontId="26" fillId="16" borderId="64" xfId="0" applyFont="1" applyFill="1" applyBorder="1" applyAlignment="1">
      <alignment vertical="center" wrapText="1"/>
    </xf>
    <xf numFmtId="0" fontId="26" fillId="16" borderId="65" xfId="0" applyFont="1" applyFill="1" applyBorder="1" applyAlignment="1">
      <alignment vertical="center"/>
    </xf>
    <xf numFmtId="178" fontId="26" fillId="16" borderId="65" xfId="0" applyNumberFormat="1" applyFont="1" applyFill="1" applyBorder="1" applyAlignment="1">
      <alignment vertical="center"/>
    </xf>
    <xf numFmtId="0" fontId="26" fillId="0" borderId="49" xfId="0" applyFont="1" applyFill="1" applyBorder="1" applyAlignment="1">
      <alignment horizontal="center" vertical="center"/>
    </xf>
    <xf numFmtId="178" fontId="20" fillId="0" borderId="59" xfId="0" applyNumberFormat="1" applyFont="1" applyFill="1" applyBorder="1" applyAlignment="1">
      <alignment vertical="center"/>
    </xf>
    <xf numFmtId="0" fontId="26" fillId="0" borderId="45" xfId="0" applyFont="1" applyFill="1" applyBorder="1" applyAlignment="1">
      <alignment horizontal="center" vertical="center"/>
    </xf>
    <xf numFmtId="0" fontId="26" fillId="0" borderId="49" xfId="0" applyFont="1" applyFill="1" applyBorder="1" applyAlignment="1">
      <alignment vertical="center"/>
    </xf>
    <xf numFmtId="178" fontId="26" fillId="0" borderId="49" xfId="0" applyNumberFormat="1" applyFont="1" applyFill="1" applyBorder="1" applyAlignment="1">
      <alignment vertical="center"/>
    </xf>
    <xf numFmtId="0" fontId="25" fillId="17" borderId="55" xfId="0" applyFont="1" applyFill="1" applyBorder="1" applyAlignment="1">
      <alignment vertical="center"/>
    </xf>
    <xf numFmtId="0" fontId="20" fillId="0" borderId="58" xfId="0" applyFont="1" applyFill="1" applyBorder="1" applyAlignment="1">
      <alignment vertical="center" wrapText="1"/>
    </xf>
    <xf numFmtId="0" fontId="20" fillId="0" borderId="49" xfId="0" applyFont="1" applyFill="1" applyBorder="1" applyAlignment="1">
      <alignment vertical="center" wrapText="1"/>
    </xf>
    <xf numFmtId="0" fontId="20" fillId="0" borderId="4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9" xfId="0" applyFont="1" applyFill="1" applyBorder="1" applyAlignment="1">
      <alignment vertical="center"/>
    </xf>
    <xf numFmtId="178" fontId="20" fillId="0" borderId="49" xfId="0" applyNumberFormat="1" applyFont="1" applyFill="1" applyBorder="1" applyAlignment="1">
      <alignment vertical="center"/>
    </xf>
    <xf numFmtId="0" fontId="20" fillId="17" borderId="54" xfId="0" applyFont="1" applyFill="1" applyBorder="1" applyAlignment="1">
      <alignment horizontal="center" vertical="center"/>
    </xf>
    <xf numFmtId="0" fontId="20" fillId="17" borderId="55" xfId="0" applyFont="1" applyFill="1" applyBorder="1" applyAlignment="1">
      <alignment vertical="center"/>
    </xf>
    <xf numFmtId="0" fontId="20" fillId="17" borderId="53" xfId="0" applyFont="1" applyFill="1" applyBorder="1" applyAlignment="1">
      <alignment horizontal="center" vertical="center"/>
    </xf>
    <xf numFmtId="0" fontId="20" fillId="17" borderId="54" xfId="0" applyFont="1" applyFill="1" applyBorder="1" applyAlignment="1">
      <alignment vertical="center"/>
    </xf>
    <xf numFmtId="178" fontId="20" fillId="17" borderId="54" xfId="0" applyNumberFormat="1" applyFont="1" applyFill="1" applyBorder="1" applyAlignment="1">
      <alignment vertical="center"/>
    </xf>
    <xf numFmtId="0" fontId="31" fillId="16" borderId="65" xfId="0" applyFont="1" applyFill="1" applyBorder="1" applyAlignment="1">
      <alignment horizontal="center" vertical="center"/>
    </xf>
    <xf numFmtId="0" fontId="31" fillId="16" borderId="64" xfId="0" applyFont="1" applyFill="1" applyBorder="1" applyAlignment="1">
      <alignment horizontal="center" vertical="center"/>
    </xf>
    <xf numFmtId="0" fontId="31" fillId="16" borderId="65" xfId="0" applyFont="1" applyFill="1" applyBorder="1" applyAlignment="1">
      <alignment vertical="center"/>
    </xf>
    <xf numFmtId="178" fontId="31" fillId="16" borderId="65" xfId="0" applyNumberFormat="1" applyFont="1" applyFill="1" applyBorder="1" applyAlignment="1">
      <alignment vertical="center"/>
    </xf>
    <xf numFmtId="0" fontId="25" fillId="0" borderId="75" xfId="0" applyFont="1" applyFill="1" applyBorder="1" applyAlignment="1">
      <alignment vertical="center" wrapText="1"/>
    </xf>
    <xf numFmtId="0" fontId="20" fillId="0" borderId="75"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75" xfId="0" applyFont="1" applyFill="1" applyBorder="1" applyAlignment="1">
      <alignment vertical="center"/>
    </xf>
    <xf numFmtId="178" fontId="20" fillId="0" borderId="75" xfId="0" applyNumberFormat="1" applyFont="1" applyFill="1" applyBorder="1" applyAlignment="1">
      <alignment vertical="center"/>
    </xf>
    <xf numFmtId="0" fontId="20" fillId="26" borderId="77" xfId="0" applyFont="1" applyFill="1" applyBorder="1" applyAlignment="1">
      <alignment vertical="center" wrapText="1"/>
    </xf>
    <xf numFmtId="0" fontId="20" fillId="16" borderId="78" xfId="0" applyFont="1" applyFill="1" applyBorder="1" applyAlignment="1">
      <alignment horizontal="center" vertical="center"/>
    </xf>
    <xf numFmtId="0" fontId="20" fillId="16" borderId="77" xfId="0" applyFont="1" applyFill="1" applyBorder="1" applyAlignment="1">
      <alignment horizontal="center" vertical="center"/>
    </xf>
    <xf numFmtId="0" fontId="25" fillId="0" borderId="78" xfId="0" applyFont="1" applyFill="1" applyBorder="1" applyAlignment="1">
      <alignment vertical="center"/>
    </xf>
    <xf numFmtId="178" fontId="25" fillId="0" borderId="78" xfId="0" applyNumberFormat="1" applyFont="1" applyFill="1" applyBorder="1" applyAlignment="1">
      <alignment vertical="center"/>
    </xf>
    <xf numFmtId="0" fontId="25" fillId="17" borderId="79" xfId="0" applyFont="1" applyFill="1" applyBorder="1" applyAlignment="1">
      <alignment vertical="center" wrapText="1"/>
    </xf>
    <xf numFmtId="0" fontId="20" fillId="17" borderId="80" xfId="0" applyFont="1" applyFill="1" applyBorder="1" applyAlignment="1">
      <alignment horizontal="center" vertical="center"/>
    </xf>
    <xf numFmtId="0" fontId="20" fillId="0" borderId="26" xfId="0" applyFont="1" applyFill="1" applyBorder="1" applyAlignment="1">
      <alignment vertical="center" wrapText="1"/>
    </xf>
    <xf numFmtId="0" fontId="20" fillId="26" borderId="26" xfId="0" applyNumberFormat="1" applyFont="1" applyFill="1" applyBorder="1" applyAlignment="1">
      <alignment vertical="center"/>
    </xf>
    <xf numFmtId="178" fontId="20" fillId="26" borderId="26" xfId="0" applyNumberFormat="1" applyFont="1" applyFill="1" applyBorder="1" applyAlignment="1">
      <alignment vertical="center"/>
    </xf>
    <xf numFmtId="178" fontId="20" fillId="16" borderId="81" xfId="0" applyNumberFormat="1" applyFont="1" applyFill="1" applyBorder="1" applyAlignment="1">
      <alignment vertical="center"/>
    </xf>
    <xf numFmtId="0" fontId="31" fillId="27" borderId="40" xfId="0" applyFont="1" applyFill="1" applyBorder="1" applyAlignment="1">
      <alignment vertical="center"/>
    </xf>
    <xf numFmtId="178" fontId="31" fillId="27" borderId="40" xfId="0" applyNumberFormat="1" applyFont="1" applyFill="1" applyBorder="1" applyAlignment="1">
      <alignment vertical="center"/>
    </xf>
    <xf numFmtId="0" fontId="38" fillId="0" borderId="0" xfId="50" applyFont="1" applyAlignment="1">
      <alignment vertical="center"/>
      <protection/>
    </xf>
    <xf numFmtId="0" fontId="38" fillId="24" borderId="0" xfId="50" applyFont="1" applyFill="1" applyAlignment="1">
      <alignment vertical="center"/>
      <protection/>
    </xf>
    <xf numFmtId="179" fontId="35" fillId="16" borderId="82" xfId="50" applyNumberFormat="1" applyFont="1" applyFill="1" applyBorder="1" applyAlignment="1">
      <alignment vertical="center"/>
      <protection/>
    </xf>
    <xf numFmtId="179" fontId="35" fillId="16" borderId="44" xfId="50" applyNumberFormat="1" applyFont="1" applyFill="1" applyBorder="1" applyAlignment="1">
      <alignment vertical="center"/>
      <protection/>
    </xf>
    <xf numFmtId="179" fontId="38" fillId="0" borderId="83" xfId="50" applyNumberFormat="1" applyFont="1" applyFill="1" applyBorder="1" applyAlignment="1">
      <alignment vertical="center"/>
      <protection/>
    </xf>
    <xf numFmtId="179" fontId="38" fillId="0" borderId="84" xfId="50" applyNumberFormat="1" applyFont="1" applyFill="1" applyBorder="1" applyAlignment="1">
      <alignment vertical="center"/>
      <protection/>
    </xf>
    <xf numFmtId="179" fontId="38" fillId="0" borderId="85" xfId="0" applyNumberFormat="1" applyFont="1" applyFill="1" applyBorder="1" applyAlignment="1">
      <alignment vertical="center"/>
    </xf>
    <xf numFmtId="179" fontId="38" fillId="0" borderId="84" xfId="0" applyNumberFormat="1" applyFont="1" applyFill="1" applyBorder="1" applyAlignment="1">
      <alignment vertical="center"/>
    </xf>
    <xf numFmtId="9" fontId="38" fillId="24" borderId="86" xfId="53" applyFont="1" applyFill="1" applyBorder="1" applyAlignment="1" applyProtection="1">
      <alignment vertical="center"/>
      <protection/>
    </xf>
    <xf numFmtId="179" fontId="35" fillId="16" borderId="87" xfId="50" applyNumberFormat="1" applyFont="1" applyFill="1" applyBorder="1" applyAlignment="1">
      <alignment vertical="center"/>
      <protection/>
    </xf>
    <xf numFmtId="179" fontId="35" fillId="16" borderId="0" xfId="50" applyNumberFormat="1" applyFont="1" applyFill="1" applyBorder="1" applyAlignment="1">
      <alignment vertical="center"/>
      <protection/>
    </xf>
    <xf numFmtId="179" fontId="38" fillId="0" borderId="88" xfId="50" applyNumberFormat="1" applyFont="1" applyFill="1" applyBorder="1" applyAlignment="1">
      <alignment vertical="center"/>
      <protection/>
    </xf>
    <xf numFmtId="179" fontId="38" fillId="25" borderId="89" xfId="0" applyNumberFormat="1" applyFont="1" applyFill="1" applyBorder="1" applyAlignment="1">
      <alignment vertical="center"/>
    </xf>
    <xf numFmtId="179" fontId="38" fillId="0" borderId="90" xfId="0" applyNumberFormat="1" applyFont="1" applyFill="1" applyBorder="1" applyAlignment="1">
      <alignment vertical="center"/>
    </xf>
    <xf numFmtId="9" fontId="38" fillId="24" borderId="91" xfId="53" applyFont="1" applyFill="1" applyBorder="1" applyAlignment="1" applyProtection="1">
      <alignment vertical="center"/>
      <protection/>
    </xf>
    <xf numFmtId="179" fontId="38" fillId="0" borderId="90" xfId="50" applyNumberFormat="1" applyFont="1" applyFill="1" applyBorder="1" applyAlignment="1">
      <alignment vertical="center"/>
      <protection/>
    </xf>
    <xf numFmtId="179" fontId="38" fillId="0" borderId="89" xfId="0" applyNumberFormat="1" applyFont="1" applyFill="1" applyBorder="1" applyAlignment="1">
      <alignment vertical="center"/>
    </xf>
    <xf numFmtId="179" fontId="35" fillId="16" borderId="92" xfId="50" applyNumberFormat="1" applyFont="1" applyFill="1" applyBorder="1" applyAlignment="1">
      <alignment vertical="center"/>
      <protection/>
    </xf>
    <xf numFmtId="179" fontId="35" fillId="16" borderId="93" xfId="50" applyNumberFormat="1" applyFont="1" applyFill="1" applyBorder="1" applyAlignment="1">
      <alignment vertical="center"/>
      <protection/>
    </xf>
    <xf numFmtId="179" fontId="38" fillId="0" borderId="94" xfId="50" applyNumberFormat="1" applyFont="1" applyFill="1" applyBorder="1" applyAlignment="1">
      <alignment vertical="center"/>
      <protection/>
    </xf>
    <xf numFmtId="179" fontId="38" fillId="0" borderId="95" xfId="0" applyNumberFormat="1" applyFont="1" applyFill="1" applyBorder="1" applyAlignment="1">
      <alignment vertical="center"/>
    </xf>
    <xf numFmtId="179" fontId="38" fillId="0" borderId="94" xfId="0" applyNumberFormat="1" applyFont="1" applyFill="1" applyBorder="1" applyAlignment="1">
      <alignment vertical="center"/>
    </xf>
    <xf numFmtId="9" fontId="38" fillId="24" borderId="96" xfId="53" applyFont="1" applyFill="1" applyBorder="1" applyAlignment="1" applyProtection="1">
      <alignment vertical="center"/>
      <protection/>
    </xf>
    <xf numFmtId="179" fontId="38" fillId="17" borderId="97" xfId="50" applyNumberFormat="1" applyFont="1" applyFill="1" applyBorder="1" applyAlignment="1">
      <alignment vertical="center"/>
      <protection/>
    </xf>
    <xf numFmtId="179" fontId="38" fillId="17" borderId="98" xfId="50" applyNumberFormat="1" applyFont="1" applyFill="1" applyBorder="1" applyAlignment="1">
      <alignment vertical="center"/>
      <protection/>
    </xf>
    <xf numFmtId="179" fontId="38" fillId="17" borderId="99" xfId="50" applyNumberFormat="1" applyFont="1" applyFill="1" applyBorder="1" applyAlignment="1">
      <alignment vertical="center"/>
      <protection/>
    </xf>
    <xf numFmtId="9" fontId="38" fillId="28" borderId="91" xfId="53" applyFont="1" applyFill="1" applyBorder="1" applyAlignment="1" applyProtection="1">
      <alignment vertical="center"/>
      <protection/>
    </xf>
    <xf numFmtId="179" fontId="35" fillId="26" borderId="100" xfId="50" applyNumberFormat="1" applyFont="1" applyFill="1" applyBorder="1" applyAlignment="1">
      <alignment vertical="center"/>
      <protection/>
    </xf>
    <xf numFmtId="179" fontId="38" fillId="0" borderId="26" xfId="50" applyNumberFormat="1" applyFont="1" applyFill="1" applyBorder="1" applyAlignment="1">
      <alignment vertical="center"/>
      <protection/>
    </xf>
    <xf numFmtId="179" fontId="38" fillId="0" borderId="26" xfId="0" applyNumberFormat="1" applyFont="1" applyFill="1" applyBorder="1" applyAlignment="1">
      <alignment vertical="center"/>
    </xf>
    <xf numFmtId="10" fontId="35" fillId="24" borderId="101" xfId="53" applyNumberFormat="1" applyFont="1" applyFill="1" applyBorder="1" applyAlignment="1" applyProtection="1">
      <alignment vertical="center"/>
      <protection/>
    </xf>
    <xf numFmtId="179" fontId="38" fillId="17" borderId="100" xfId="50" applyNumberFormat="1" applyFont="1" applyFill="1" applyBorder="1" applyAlignment="1">
      <alignment vertical="center"/>
      <protection/>
    </xf>
    <xf numFmtId="9" fontId="35" fillId="29" borderId="101" xfId="53" applyFont="1" applyFill="1" applyBorder="1" applyAlignment="1" applyProtection="1">
      <alignment vertical="center"/>
      <protection/>
    </xf>
    <xf numFmtId="179" fontId="35" fillId="26" borderId="102" xfId="50" applyNumberFormat="1" applyFont="1" applyFill="1" applyBorder="1" applyAlignment="1">
      <alignment vertical="center"/>
      <protection/>
    </xf>
    <xf numFmtId="179" fontId="38" fillId="0" borderId="26" xfId="50" applyNumberFormat="1" applyFont="1" applyBorder="1" applyAlignment="1">
      <alignment vertical="center"/>
      <protection/>
    </xf>
    <xf numFmtId="10" fontId="35" fillId="24" borderId="103" xfId="53" applyNumberFormat="1" applyFont="1" applyFill="1" applyBorder="1" applyAlignment="1" applyProtection="1">
      <alignment vertical="center"/>
      <protection/>
    </xf>
    <xf numFmtId="179" fontId="35" fillId="17" borderId="104" xfId="50" applyNumberFormat="1" applyFont="1" applyFill="1" applyBorder="1" applyAlignment="1">
      <alignment vertical="center"/>
      <protection/>
    </xf>
    <xf numFmtId="9" fontId="35" fillId="29" borderId="105" xfId="53" applyFont="1" applyFill="1" applyBorder="1" applyAlignment="1" applyProtection="1">
      <alignment vertical="center"/>
      <protection/>
    </xf>
    <xf numFmtId="0" fontId="38" fillId="25" borderId="0" xfId="50" applyFont="1" applyFill="1" applyAlignment="1">
      <alignment vertical="center"/>
      <protection/>
    </xf>
    <xf numFmtId="0" fontId="39" fillId="0" borderId="0" xfId="50" applyFont="1" applyBorder="1" applyAlignment="1">
      <alignment horizontal="left" vertical="center"/>
      <protection/>
    </xf>
    <xf numFmtId="0" fontId="38" fillId="0" borderId="0" xfId="50" applyFont="1">
      <alignment/>
      <protection/>
    </xf>
    <xf numFmtId="0" fontId="26" fillId="16" borderId="14" xfId="0" applyFont="1" applyFill="1" applyBorder="1" applyAlignment="1">
      <alignment horizontal="center" vertical="center" wrapText="1"/>
    </xf>
    <xf numFmtId="184" fontId="20" fillId="24" borderId="25" xfId="0" applyNumberFormat="1" applyFont="1" applyFill="1" applyBorder="1" applyAlignment="1">
      <alignment/>
    </xf>
    <xf numFmtId="183" fontId="20" fillId="24" borderId="26" xfId="0" applyNumberFormat="1" applyFont="1" applyFill="1" applyBorder="1" applyAlignment="1">
      <alignment/>
    </xf>
    <xf numFmtId="183" fontId="20" fillId="24" borderId="25" xfId="0" applyNumberFormat="1" applyFont="1" applyFill="1" applyBorder="1" applyAlignment="1">
      <alignment/>
    </xf>
    <xf numFmtId="183" fontId="20" fillId="24" borderId="35" xfId="0" applyNumberFormat="1" applyFont="1" applyFill="1" applyBorder="1" applyAlignment="1">
      <alignment/>
    </xf>
    <xf numFmtId="184" fontId="20" fillId="24" borderId="35" xfId="0" applyNumberFormat="1" applyFont="1" applyFill="1" applyBorder="1" applyAlignment="1">
      <alignment/>
    </xf>
    <xf numFmtId="184" fontId="20" fillId="0" borderId="14" xfId="0" applyNumberFormat="1" applyFont="1" applyFill="1" applyBorder="1" applyAlignment="1">
      <alignment/>
    </xf>
    <xf numFmtId="184" fontId="20" fillId="25" borderId="14" xfId="0" applyNumberFormat="1" applyFont="1" applyFill="1" applyBorder="1" applyAlignment="1">
      <alignment/>
    </xf>
    <xf numFmtId="0" fontId="36" fillId="0" borderId="0" xfId="50" applyFont="1" applyFill="1" applyBorder="1" applyAlignment="1">
      <alignment horizontal="center" vertical="center"/>
      <protection/>
    </xf>
    <xf numFmtId="0" fontId="20" fillId="24" borderId="58" xfId="0" applyFont="1" applyFill="1" applyBorder="1" applyAlignment="1">
      <alignment horizontal="center" vertical="center" wrapText="1"/>
    </xf>
    <xf numFmtId="0" fontId="25" fillId="16" borderId="106" xfId="0" applyFont="1" applyFill="1" applyBorder="1" applyAlignment="1">
      <alignment horizontal="center" vertical="center"/>
    </xf>
    <xf numFmtId="0" fontId="25" fillId="16" borderId="107" xfId="0" applyFont="1" applyFill="1" applyBorder="1" applyAlignment="1">
      <alignment horizontal="center" vertical="center" wrapText="1"/>
    </xf>
    <xf numFmtId="0" fontId="25" fillId="16" borderId="108" xfId="0" applyFont="1" applyFill="1" applyBorder="1" applyAlignment="1">
      <alignment horizontal="center" vertical="center" wrapText="1"/>
    </xf>
    <xf numFmtId="178" fontId="25" fillId="17" borderId="109" xfId="0" applyNumberFormat="1" applyFont="1" applyFill="1" applyBorder="1" applyAlignment="1">
      <alignment vertical="center"/>
    </xf>
    <xf numFmtId="178" fontId="20" fillId="16" borderId="110" xfId="0" applyNumberFormat="1" applyFont="1" applyFill="1" applyBorder="1" applyAlignment="1">
      <alignment vertical="center"/>
    </xf>
    <xf numFmtId="178" fontId="25" fillId="16" borderId="111" xfId="0" applyNumberFormat="1" applyFont="1" applyFill="1" applyBorder="1" applyAlignment="1">
      <alignment vertical="center"/>
    </xf>
    <xf numFmtId="178" fontId="20" fillId="17" borderId="109" xfId="0" applyNumberFormat="1" applyFont="1" applyFill="1" applyBorder="1" applyAlignment="1">
      <alignment vertical="center"/>
    </xf>
    <xf numFmtId="0" fontId="20"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21" fillId="24" borderId="0" xfId="0" applyFont="1" applyFill="1" applyBorder="1" applyAlignment="1">
      <alignment horizontal="center" vertical="center" wrapText="1"/>
    </xf>
    <xf numFmtId="0" fontId="33" fillId="24" borderId="0" xfId="0" applyFont="1" applyFill="1" applyBorder="1" applyAlignment="1">
      <alignment horizontal="left" vertical="center" wrapText="1"/>
    </xf>
    <xf numFmtId="0" fontId="35" fillId="24" borderId="112" xfId="0" applyFont="1" applyFill="1" applyBorder="1" applyAlignment="1">
      <alignment horizontal="center" vertical="center"/>
    </xf>
    <xf numFmtId="0" fontId="35" fillId="24" borderId="45" xfId="0" applyFont="1" applyFill="1" applyBorder="1" applyAlignment="1">
      <alignment horizontal="center" vertical="center"/>
    </xf>
    <xf numFmtId="0" fontId="35" fillId="24" borderId="113" xfId="0" applyFont="1" applyFill="1" applyBorder="1" applyAlignment="1">
      <alignment horizontal="center" vertical="center"/>
    </xf>
    <xf numFmtId="0" fontId="35" fillId="24" borderId="114" xfId="0" applyFont="1" applyFill="1" applyBorder="1" applyAlignment="1">
      <alignment horizontal="center" vertical="center"/>
    </xf>
    <xf numFmtId="0" fontId="35" fillId="24" borderId="115" xfId="0" applyFont="1" applyFill="1" applyBorder="1" applyAlignment="1">
      <alignment horizontal="center" vertical="center"/>
    </xf>
    <xf numFmtId="0" fontId="26" fillId="0" borderId="116" xfId="0" applyFont="1" applyFill="1" applyBorder="1" applyAlignment="1">
      <alignment horizontal="center" vertical="center" wrapText="1"/>
    </xf>
    <xf numFmtId="0" fontId="20" fillId="27" borderId="0" xfId="0" applyFont="1" applyFill="1" applyBorder="1" applyAlignment="1">
      <alignment horizontal="left" vertical="center" wrapText="1"/>
    </xf>
    <xf numFmtId="0" fontId="36" fillId="24" borderId="0" xfId="50" applyFont="1" applyFill="1" applyAlignment="1">
      <alignment horizontal="center" vertical="center"/>
      <protection/>
    </xf>
    <xf numFmtId="0" fontId="25" fillId="24" borderId="117" xfId="0" applyFont="1" applyFill="1" applyBorder="1" applyAlignment="1">
      <alignment horizontal="center" vertical="center"/>
    </xf>
    <xf numFmtId="0" fontId="25" fillId="24" borderId="118" xfId="0" applyFont="1" applyFill="1" applyBorder="1" applyAlignment="1">
      <alignment horizontal="center" vertical="center"/>
    </xf>
    <xf numFmtId="0" fontId="25" fillId="24" borderId="37" xfId="0" applyFont="1" applyFill="1" applyBorder="1" applyAlignment="1">
      <alignment horizontal="center" vertical="center"/>
    </xf>
    <xf numFmtId="0" fontId="25" fillId="25" borderId="13" xfId="0" applyFont="1" applyFill="1" applyBorder="1" applyAlignment="1">
      <alignment horizontal="center" vertical="center"/>
    </xf>
    <xf numFmtId="0" fontId="25" fillId="25" borderId="14" xfId="0" applyFont="1" applyFill="1" applyBorder="1" applyAlignment="1">
      <alignment/>
    </xf>
    <xf numFmtId="0" fontId="25" fillId="0" borderId="13" xfId="0" applyFont="1" applyFill="1" applyBorder="1" applyAlignment="1">
      <alignment horizontal="center" vertical="center"/>
    </xf>
    <xf numFmtId="0" fontId="25" fillId="0" borderId="14" xfId="0" applyFont="1" applyFill="1" applyBorder="1" applyAlignment="1">
      <alignment/>
    </xf>
    <xf numFmtId="0" fontId="25" fillId="24" borderId="10" xfId="0" applyFont="1" applyFill="1" applyBorder="1" applyAlignment="1">
      <alignment wrapText="1"/>
    </xf>
    <xf numFmtId="0" fontId="25" fillId="24" borderId="12" xfId="0" applyFont="1" applyFill="1" applyBorder="1" applyAlignment="1">
      <alignment wrapText="1"/>
    </xf>
    <xf numFmtId="0" fontId="25" fillId="25" borderId="119" xfId="0" applyFont="1" applyFill="1" applyBorder="1" applyAlignment="1">
      <alignment/>
    </xf>
    <xf numFmtId="0" fontId="25" fillId="25" borderId="41" xfId="0" applyFont="1" applyFill="1" applyBorder="1" applyAlignment="1">
      <alignment/>
    </xf>
    <xf numFmtId="0" fontId="28" fillId="0" borderId="93" xfId="50" applyFont="1" applyBorder="1" applyAlignment="1">
      <alignment horizontal="left" vertical="center"/>
      <protection/>
    </xf>
    <xf numFmtId="0" fontId="28" fillId="0" borderId="10" xfId="0" applyFont="1" applyBorder="1" applyAlignment="1">
      <alignment horizontal="left" vertical="center"/>
    </xf>
    <xf numFmtId="0" fontId="28" fillId="0" borderId="12" xfId="0" applyFont="1" applyBorder="1" applyAlignment="1">
      <alignment horizontal="left" vertical="center"/>
    </xf>
    <xf numFmtId="0" fontId="36" fillId="24" borderId="10" xfId="50" applyFont="1" applyFill="1" applyBorder="1" applyAlignment="1">
      <alignment horizontal="center" vertical="center"/>
      <protection/>
    </xf>
    <xf numFmtId="0" fontId="36" fillId="24" borderId="11" xfId="50" applyFont="1" applyFill="1" applyBorder="1" applyAlignment="1">
      <alignment horizontal="center" vertical="center"/>
      <protection/>
    </xf>
    <xf numFmtId="0" fontId="36" fillId="24" borderId="105" xfId="50" applyFont="1" applyFill="1" applyBorder="1" applyAlignment="1">
      <alignment horizontal="center" vertical="center"/>
      <protection/>
    </xf>
    <xf numFmtId="0" fontId="25" fillId="0" borderId="30" xfId="0" applyFont="1" applyBorder="1" applyAlignment="1">
      <alignment horizontal="left" vertical="center" wrapText="1"/>
    </xf>
    <xf numFmtId="0" fontId="25" fillId="0" borderId="120" xfId="0" applyFont="1" applyBorder="1" applyAlignment="1">
      <alignment horizontal="left" vertical="center" wrapText="1"/>
    </xf>
    <xf numFmtId="0" fontId="20" fillId="0" borderId="118" xfId="0" applyFont="1" applyBorder="1" applyAlignment="1">
      <alignment horizontal="left" vertical="center"/>
    </xf>
    <xf numFmtId="0" fontId="20" fillId="0" borderId="25" xfId="0" applyFont="1" applyBorder="1" applyAlignment="1">
      <alignment horizontal="left" vertical="center"/>
    </xf>
    <xf numFmtId="0" fontId="20" fillId="0" borderId="37" xfId="0" applyFont="1" applyBorder="1" applyAlignment="1">
      <alignment horizontal="left" vertical="center"/>
    </xf>
    <xf numFmtId="0" fontId="20" fillId="0" borderId="26" xfId="0" applyFont="1" applyBorder="1" applyAlignment="1">
      <alignment horizontal="left" vertical="center"/>
    </xf>
    <xf numFmtId="0" fontId="28" fillId="0" borderId="121" xfId="0" applyFont="1" applyBorder="1" applyAlignment="1">
      <alignment horizontal="left" vertical="center" wrapText="1"/>
    </xf>
    <xf numFmtId="0" fontId="28" fillId="0" borderId="44" xfId="0" applyFont="1" applyBorder="1" applyAlignment="1">
      <alignment horizontal="left" vertical="center" wrapText="1"/>
    </xf>
    <xf numFmtId="0" fontId="28" fillId="0" borderId="0" xfId="0" applyFont="1" applyBorder="1" applyAlignment="1">
      <alignment horizontal="left" vertical="center"/>
    </xf>
    <xf numFmtId="0" fontId="27" fillId="0" borderId="0" xfId="0" applyFont="1" applyAlignment="1">
      <alignment horizontal="left" vertical="center" wrapText="1"/>
    </xf>
    <xf numFmtId="0" fontId="20" fillId="0" borderId="0" xfId="0" applyFont="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Currency" xfId="44"/>
    <cellStyle name="Currency [0]" xfId="45"/>
    <cellStyle name="Followed Hyperlink" xfId="46"/>
    <cellStyle name="Hyperlink" xfId="47"/>
    <cellStyle name="Input"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79"/>
  <sheetViews>
    <sheetView tabSelected="1" zoomScale="80" zoomScaleNormal="80" zoomScaleSheetLayoutView="85" zoomScalePageLayoutView="0" workbookViewId="0" topLeftCell="A1">
      <pane ySplit="4" topLeftCell="BM5" activePane="bottomLeft" state="frozen"/>
      <selection pane="topLeft" activeCell="A1" sqref="A1"/>
      <selection pane="bottomLeft" activeCell="A1" sqref="A1:I1"/>
    </sheetView>
  </sheetViews>
  <sheetFormatPr defaultColWidth="9.140625" defaultRowHeight="19.5" customHeight="1"/>
  <cols>
    <col min="1" max="1" width="50.140625" style="26" customWidth="1"/>
    <col min="2" max="2" width="16.421875" style="7" customWidth="1"/>
    <col min="3" max="3" width="8.8515625" style="7" customWidth="1"/>
    <col min="4" max="4" width="11.7109375" style="7" customWidth="1"/>
    <col min="5" max="5" width="18.8515625" style="7" customWidth="1"/>
    <col min="6" max="6" width="17.140625" style="7" customWidth="1"/>
    <col min="7" max="7" width="9.28125" style="7" customWidth="1"/>
    <col min="8" max="8" width="11.7109375" style="7" customWidth="1"/>
    <col min="9" max="9" width="14.8515625" style="7" customWidth="1"/>
    <col min="10" max="11" width="11.7109375" style="7" customWidth="1"/>
    <col min="12" max="16384" width="9.140625" style="7" customWidth="1"/>
  </cols>
  <sheetData>
    <row r="1" spans="1:9" s="1" customFormat="1" ht="40.5" customHeight="1">
      <c r="A1" s="245" t="s">
        <v>55</v>
      </c>
      <c r="B1" s="245"/>
      <c r="C1" s="245"/>
      <c r="D1" s="245"/>
      <c r="E1" s="245"/>
      <c r="F1" s="245"/>
      <c r="G1" s="245"/>
      <c r="H1" s="245"/>
      <c r="I1" s="245"/>
    </row>
    <row r="2" spans="1:9" s="1" customFormat="1" ht="24.75" customHeight="1" thickBot="1">
      <c r="A2" s="246"/>
      <c r="B2" s="246"/>
      <c r="C2" s="246"/>
      <c r="D2" s="246"/>
      <c r="E2" s="246"/>
      <c r="F2" s="246"/>
      <c r="G2" s="85"/>
      <c r="H2" s="85"/>
      <c r="I2" s="85"/>
    </row>
    <row r="3" spans="1:9" ht="19.5" customHeight="1" thickBot="1">
      <c r="A3" s="86"/>
      <c r="B3" s="247" t="s">
        <v>0</v>
      </c>
      <c r="C3" s="247"/>
      <c r="D3" s="247"/>
      <c r="E3" s="248"/>
      <c r="F3" s="249" t="s">
        <v>135</v>
      </c>
      <c r="G3" s="250"/>
      <c r="H3" s="250"/>
      <c r="I3" s="251"/>
    </row>
    <row r="4" spans="1:9" s="91" customFormat="1" ht="30" customHeight="1" thickBot="1">
      <c r="A4" s="87" t="s">
        <v>1</v>
      </c>
      <c r="B4" s="88" t="s">
        <v>2</v>
      </c>
      <c r="C4" s="89" t="s">
        <v>3</v>
      </c>
      <c r="D4" s="89" t="s">
        <v>4</v>
      </c>
      <c r="E4" s="90" t="s">
        <v>136</v>
      </c>
      <c r="F4" s="236" t="s">
        <v>2</v>
      </c>
      <c r="G4" s="237" t="s">
        <v>3</v>
      </c>
      <c r="H4" s="237" t="s">
        <v>4</v>
      </c>
      <c r="I4" s="238" t="s">
        <v>5</v>
      </c>
    </row>
    <row r="5" spans="1:9" ht="19.5" customHeight="1" thickBot="1">
      <c r="A5" s="92"/>
      <c r="B5" s="93"/>
      <c r="C5" s="94"/>
      <c r="D5" s="94"/>
      <c r="E5" s="95"/>
      <c r="F5" s="96"/>
      <c r="G5" s="94"/>
      <c r="H5" s="94"/>
      <c r="I5" s="97"/>
    </row>
    <row r="6" spans="1:9" ht="19.5" customHeight="1">
      <c r="A6" s="98" t="s">
        <v>96</v>
      </c>
      <c r="B6" s="99"/>
      <c r="C6" s="100"/>
      <c r="D6" s="100"/>
      <c r="E6" s="101"/>
      <c r="F6" s="102"/>
      <c r="G6" s="100"/>
      <c r="H6" s="103"/>
      <c r="I6" s="104"/>
    </row>
    <row r="7" spans="1:9" s="25" customFormat="1" ht="19.5" customHeight="1">
      <c r="A7" s="105" t="s">
        <v>6</v>
      </c>
      <c r="B7" s="106"/>
      <c r="C7" s="107"/>
      <c r="D7" s="107"/>
      <c r="E7" s="108"/>
      <c r="F7" s="109"/>
      <c r="G7" s="107"/>
      <c r="H7" s="107"/>
      <c r="I7" s="110"/>
    </row>
    <row r="8" spans="1:9" s="25" customFormat="1" ht="27.75" customHeight="1">
      <c r="A8" s="111" t="s">
        <v>7</v>
      </c>
      <c r="B8" s="235" t="s">
        <v>8</v>
      </c>
      <c r="C8" s="112"/>
      <c r="D8" s="113"/>
      <c r="E8" s="114">
        <f>C8*D8</f>
        <v>0</v>
      </c>
      <c r="F8" s="115" t="s">
        <v>8</v>
      </c>
      <c r="G8" s="116"/>
      <c r="H8" s="117"/>
      <c r="I8" s="118">
        <f>G8*H8</f>
        <v>0</v>
      </c>
    </row>
    <row r="9" spans="1:9" s="25" customFormat="1" ht="22.5" customHeight="1">
      <c r="A9" s="111" t="s">
        <v>9</v>
      </c>
      <c r="B9" s="235" t="s">
        <v>8</v>
      </c>
      <c r="C9" s="112"/>
      <c r="D9" s="113"/>
      <c r="E9" s="114">
        <f>C9*D9</f>
        <v>0</v>
      </c>
      <c r="F9" s="115" t="s">
        <v>8</v>
      </c>
      <c r="G9" s="116"/>
      <c r="H9" s="117"/>
      <c r="I9" s="118">
        <f>G9*H9</f>
        <v>0</v>
      </c>
    </row>
    <row r="10" spans="1:9" s="25" customFormat="1" ht="33" customHeight="1">
      <c r="A10" s="111" t="s">
        <v>10</v>
      </c>
      <c r="B10" s="235" t="s">
        <v>8</v>
      </c>
      <c r="C10" s="112"/>
      <c r="D10" s="113"/>
      <c r="E10" s="114">
        <f>C10*D10</f>
        <v>0</v>
      </c>
      <c r="F10" s="115" t="s">
        <v>8</v>
      </c>
      <c r="G10" s="116"/>
      <c r="H10" s="117"/>
      <c r="I10" s="118">
        <f>G10*H10</f>
        <v>0</v>
      </c>
    </row>
    <row r="11" spans="1:9" s="25" customFormat="1" ht="19.5" customHeight="1">
      <c r="A11" s="105" t="s">
        <v>11</v>
      </c>
      <c r="B11" s="107"/>
      <c r="C11" s="107"/>
      <c r="D11" s="119"/>
      <c r="E11" s="114"/>
      <c r="F11" s="115"/>
      <c r="G11" s="119"/>
      <c r="H11" s="119"/>
      <c r="I11" s="118"/>
    </row>
    <row r="12" spans="1:9" s="25" customFormat="1" ht="22.5" customHeight="1">
      <c r="A12" s="111" t="s">
        <v>12</v>
      </c>
      <c r="B12" s="235" t="s">
        <v>8</v>
      </c>
      <c r="C12" s="112"/>
      <c r="D12" s="113"/>
      <c r="E12" s="114">
        <f>C12*D12</f>
        <v>0</v>
      </c>
      <c r="F12" s="115" t="s">
        <v>8</v>
      </c>
      <c r="G12" s="116"/>
      <c r="H12" s="117"/>
      <c r="I12" s="118">
        <f>G12*H12</f>
        <v>0</v>
      </c>
    </row>
    <row r="13" spans="1:9" s="25" customFormat="1" ht="25.5" customHeight="1">
      <c r="A13" s="111" t="s">
        <v>13</v>
      </c>
      <c r="B13" s="235" t="s">
        <v>8</v>
      </c>
      <c r="C13" s="112"/>
      <c r="D13" s="113"/>
      <c r="E13" s="114">
        <f>C13*D13</f>
        <v>0</v>
      </c>
      <c r="F13" s="115" t="s">
        <v>8</v>
      </c>
      <c r="G13" s="116"/>
      <c r="H13" s="117"/>
      <c r="I13" s="118">
        <f>G13*H13</f>
        <v>0</v>
      </c>
    </row>
    <row r="14" spans="1:9" s="25" customFormat="1" ht="30" customHeight="1">
      <c r="A14" s="111" t="s">
        <v>14</v>
      </c>
      <c r="B14" s="235" t="s">
        <v>8</v>
      </c>
      <c r="C14" s="112"/>
      <c r="D14" s="113"/>
      <c r="E14" s="114">
        <f>C14*D14</f>
        <v>0</v>
      </c>
      <c r="F14" s="115" t="s">
        <v>8</v>
      </c>
      <c r="G14" s="116"/>
      <c r="H14" s="117"/>
      <c r="I14" s="118">
        <f>G14*H14</f>
        <v>0</v>
      </c>
    </row>
    <row r="15" spans="1:9" ht="19.5" customHeight="1" thickBot="1">
      <c r="A15" s="120" t="s">
        <v>15</v>
      </c>
      <c r="B15" s="121"/>
      <c r="C15" s="122"/>
      <c r="D15" s="122"/>
      <c r="E15" s="123">
        <f>SUM(E8:E14)</f>
        <v>0</v>
      </c>
      <c r="F15" s="124"/>
      <c r="G15" s="125"/>
      <c r="H15" s="126"/>
      <c r="I15" s="127">
        <f>SUM(I8:I10)+SUM(I12:I14)</f>
        <v>0</v>
      </c>
    </row>
    <row r="16" spans="1:9" ht="19.5" customHeight="1" thickBot="1">
      <c r="A16" s="128"/>
      <c r="B16" s="129"/>
      <c r="C16" s="129"/>
      <c r="D16" s="129"/>
      <c r="E16" s="130"/>
      <c r="F16" s="131"/>
      <c r="G16" s="132"/>
      <c r="H16" s="133"/>
      <c r="I16" s="133"/>
    </row>
    <row r="17" spans="1:9" ht="19.5" customHeight="1">
      <c r="A17" s="134" t="s">
        <v>97</v>
      </c>
      <c r="B17" s="135"/>
      <c r="C17" s="135"/>
      <c r="D17" s="135"/>
      <c r="E17" s="136"/>
      <c r="F17" s="99"/>
      <c r="G17" s="100"/>
      <c r="H17" s="103"/>
      <c r="I17" s="239"/>
    </row>
    <row r="18" spans="1:9" s="25" customFormat="1" ht="19.5" customHeight="1">
      <c r="A18" s="137" t="s">
        <v>17</v>
      </c>
      <c r="B18" s="71" t="s">
        <v>18</v>
      </c>
      <c r="C18" s="112"/>
      <c r="D18" s="113"/>
      <c r="E18" s="114">
        <f>C18*D18</f>
        <v>0</v>
      </c>
      <c r="F18" s="106" t="s">
        <v>18</v>
      </c>
      <c r="G18" s="116"/>
      <c r="H18" s="117"/>
      <c r="I18" s="240">
        <f>G18*H18</f>
        <v>0</v>
      </c>
    </row>
    <row r="19" spans="1:9" s="25" customFormat="1" ht="19.5" customHeight="1">
      <c r="A19" s="137" t="s">
        <v>98</v>
      </c>
      <c r="B19" s="71" t="s">
        <v>56</v>
      </c>
      <c r="C19" s="112"/>
      <c r="D19" s="113"/>
      <c r="E19" s="114">
        <f>C19*D19</f>
        <v>0</v>
      </c>
      <c r="F19" s="138" t="s">
        <v>56</v>
      </c>
      <c r="G19" s="116"/>
      <c r="H19" s="117"/>
      <c r="I19" s="240">
        <f>G19*H19</f>
        <v>0</v>
      </c>
    </row>
    <row r="20" spans="1:9" s="25" customFormat="1" ht="19.5" customHeight="1">
      <c r="A20" s="139" t="s">
        <v>19</v>
      </c>
      <c r="B20" s="140" t="s">
        <v>56</v>
      </c>
      <c r="C20" s="112"/>
      <c r="D20" s="113"/>
      <c r="E20" s="114">
        <f>C20*D20</f>
        <v>0</v>
      </c>
      <c r="F20" s="138" t="s">
        <v>56</v>
      </c>
      <c r="G20" s="141"/>
      <c r="H20" s="142"/>
      <c r="I20" s="240">
        <f>G20*H20</f>
        <v>0</v>
      </c>
    </row>
    <row r="21" spans="1:9" ht="19.5" customHeight="1" thickBot="1">
      <c r="A21" s="143" t="s">
        <v>20</v>
      </c>
      <c r="B21" s="122"/>
      <c r="C21" s="122"/>
      <c r="D21" s="122"/>
      <c r="E21" s="123">
        <f>SUM(E18:E20)</f>
        <v>0</v>
      </c>
      <c r="F21" s="121"/>
      <c r="G21" s="144"/>
      <c r="H21" s="145"/>
      <c r="I21" s="241">
        <f>SUM(I18:I20)</f>
        <v>0</v>
      </c>
    </row>
    <row r="22" spans="1:9" ht="19.5" customHeight="1" thickBot="1">
      <c r="A22" s="128"/>
      <c r="B22" s="146"/>
      <c r="C22" s="146"/>
      <c r="D22" s="146"/>
      <c r="E22" s="147"/>
      <c r="F22" s="148"/>
      <c r="G22" s="149"/>
      <c r="H22" s="150"/>
      <c r="I22" s="150"/>
    </row>
    <row r="23" spans="1:9" ht="24" customHeight="1">
      <c r="A23" s="134" t="s">
        <v>99</v>
      </c>
      <c r="B23" s="135"/>
      <c r="C23" s="135"/>
      <c r="D23" s="135"/>
      <c r="E23" s="151"/>
      <c r="F23" s="99"/>
      <c r="G23" s="100"/>
      <c r="H23" s="103"/>
      <c r="I23" s="239"/>
    </row>
    <row r="24" spans="1:9" s="25" customFormat="1" ht="19.5" customHeight="1">
      <c r="A24" s="137" t="s">
        <v>74</v>
      </c>
      <c r="B24" s="71" t="s">
        <v>73</v>
      </c>
      <c r="C24" s="112"/>
      <c r="D24" s="113"/>
      <c r="E24" s="114">
        <f>C24*D24</f>
        <v>0</v>
      </c>
      <c r="F24" s="106" t="s">
        <v>73</v>
      </c>
      <c r="G24" s="116"/>
      <c r="H24" s="117"/>
      <c r="I24" s="240">
        <f>G24*H24</f>
        <v>0</v>
      </c>
    </row>
    <row r="25" spans="1:9" s="25" customFormat="1" ht="19.5" customHeight="1">
      <c r="A25" s="137" t="s">
        <v>75</v>
      </c>
      <c r="B25" s="71" t="s">
        <v>8</v>
      </c>
      <c r="C25" s="112"/>
      <c r="D25" s="113"/>
      <c r="E25" s="114">
        <f>C25*D25</f>
        <v>0</v>
      </c>
      <c r="F25" s="106" t="s">
        <v>8</v>
      </c>
      <c r="G25" s="116"/>
      <c r="H25" s="117"/>
      <c r="I25" s="240">
        <f>G25*H25</f>
        <v>0</v>
      </c>
    </row>
    <row r="26" spans="1:9" s="25" customFormat="1" ht="19.5" customHeight="1">
      <c r="A26" s="137" t="s">
        <v>76</v>
      </c>
      <c r="B26" s="71" t="s">
        <v>71</v>
      </c>
      <c r="C26" s="112"/>
      <c r="D26" s="113"/>
      <c r="E26" s="114">
        <f>C26*D26</f>
        <v>0</v>
      </c>
      <c r="F26" s="106" t="s">
        <v>71</v>
      </c>
      <c r="G26" s="116"/>
      <c r="H26" s="117"/>
      <c r="I26" s="240">
        <f>G26*H26</f>
        <v>0</v>
      </c>
    </row>
    <row r="27" spans="1:9" s="25" customFormat="1" ht="26.25" customHeight="1">
      <c r="A27" s="137" t="s">
        <v>78</v>
      </c>
      <c r="B27" s="71" t="s">
        <v>71</v>
      </c>
      <c r="C27" s="112"/>
      <c r="D27" s="113"/>
      <c r="E27" s="114">
        <f>C27*D27</f>
        <v>0</v>
      </c>
      <c r="F27" s="106" t="s">
        <v>71</v>
      </c>
      <c r="G27" s="116"/>
      <c r="H27" s="117"/>
      <c r="I27" s="240">
        <f>G27*H27</f>
        <v>0</v>
      </c>
    </row>
    <row r="28" spans="1:9" s="25" customFormat="1" ht="26.25" customHeight="1">
      <c r="A28" s="152" t="s">
        <v>77</v>
      </c>
      <c r="B28" s="71"/>
      <c r="C28" s="112"/>
      <c r="D28" s="113"/>
      <c r="E28" s="114">
        <f>C28*D28</f>
        <v>0</v>
      </c>
      <c r="F28" s="106"/>
      <c r="G28" s="116"/>
      <c r="H28" s="117"/>
      <c r="I28" s="240">
        <f>G28*H28</f>
        <v>0</v>
      </c>
    </row>
    <row r="29" spans="1:9" ht="19.5" customHeight="1" thickBot="1">
      <c r="A29" s="143" t="s">
        <v>21</v>
      </c>
      <c r="B29" s="122"/>
      <c r="C29" s="122"/>
      <c r="D29" s="122"/>
      <c r="E29" s="123">
        <f>SUM(E25:E28)</f>
        <v>0</v>
      </c>
      <c r="F29" s="121"/>
      <c r="G29" s="144"/>
      <c r="H29" s="145"/>
      <c r="I29" s="241">
        <f>SUM(I25:I28)</f>
        <v>0</v>
      </c>
    </row>
    <row r="30" spans="1:9" ht="19.5" customHeight="1" thickBot="1">
      <c r="A30" s="153"/>
      <c r="B30" s="154"/>
      <c r="C30" s="154"/>
      <c r="D30" s="154"/>
      <c r="E30" s="147"/>
      <c r="F30" s="155"/>
      <c r="G30" s="156"/>
      <c r="H30" s="157"/>
      <c r="I30" s="157"/>
    </row>
    <row r="31" spans="1:9" ht="19.5" customHeight="1">
      <c r="A31" s="134" t="s">
        <v>100</v>
      </c>
      <c r="B31" s="158"/>
      <c r="C31" s="158"/>
      <c r="D31" s="158"/>
      <c r="E31" s="159"/>
      <c r="F31" s="160"/>
      <c r="G31" s="161"/>
      <c r="H31" s="162"/>
      <c r="I31" s="242"/>
    </row>
    <row r="32" spans="1:9" s="25" customFormat="1" ht="19.5" customHeight="1">
      <c r="A32" s="137" t="s">
        <v>57</v>
      </c>
      <c r="B32" s="71" t="s">
        <v>8</v>
      </c>
      <c r="C32" s="112"/>
      <c r="D32" s="113"/>
      <c r="E32" s="114">
        <f>C32*D32</f>
        <v>0</v>
      </c>
      <c r="F32" s="106" t="s">
        <v>8</v>
      </c>
      <c r="G32" s="116"/>
      <c r="H32" s="117"/>
      <c r="I32" s="240">
        <f>G32*H32</f>
        <v>0</v>
      </c>
    </row>
    <row r="33" spans="1:9" s="25" customFormat="1" ht="19.5" customHeight="1">
      <c r="A33" s="137" t="s">
        <v>58</v>
      </c>
      <c r="B33" s="71" t="s">
        <v>8</v>
      </c>
      <c r="C33" s="112"/>
      <c r="D33" s="113"/>
      <c r="E33" s="114">
        <f>C33*D33</f>
        <v>0</v>
      </c>
      <c r="F33" s="106" t="s">
        <v>8</v>
      </c>
      <c r="G33" s="116"/>
      <c r="H33" s="117"/>
      <c r="I33" s="240">
        <f>G33*H33</f>
        <v>0</v>
      </c>
    </row>
    <row r="34" spans="1:9" s="25" customFormat="1" ht="19.5" customHeight="1">
      <c r="A34" s="137" t="s">
        <v>59</v>
      </c>
      <c r="B34" s="71" t="s">
        <v>8</v>
      </c>
      <c r="C34" s="112"/>
      <c r="D34" s="113"/>
      <c r="E34" s="114">
        <f>C34*D34</f>
        <v>0</v>
      </c>
      <c r="F34" s="106" t="s">
        <v>8</v>
      </c>
      <c r="G34" s="116"/>
      <c r="H34" s="117"/>
      <c r="I34" s="240">
        <f>G34*H34</f>
        <v>0</v>
      </c>
    </row>
    <row r="35" spans="1:9" s="25" customFormat="1" ht="30" customHeight="1">
      <c r="A35" s="137" t="s">
        <v>60</v>
      </c>
      <c r="B35" s="71" t="s">
        <v>8</v>
      </c>
      <c r="C35" s="112"/>
      <c r="D35" s="113"/>
      <c r="E35" s="114">
        <f>C35*D35</f>
        <v>0</v>
      </c>
      <c r="F35" s="106" t="s">
        <v>8</v>
      </c>
      <c r="G35" s="116"/>
      <c r="H35" s="117"/>
      <c r="I35" s="240">
        <f>G35*H35</f>
        <v>0</v>
      </c>
    </row>
    <row r="36" spans="1:9" ht="19.5" customHeight="1" thickBot="1">
      <c r="A36" s="143" t="s">
        <v>22</v>
      </c>
      <c r="B36" s="163"/>
      <c r="C36" s="163"/>
      <c r="D36" s="163"/>
      <c r="E36" s="123">
        <f>SUM(E32:E35)</f>
        <v>0</v>
      </c>
      <c r="F36" s="164"/>
      <c r="G36" s="165"/>
      <c r="H36" s="166"/>
      <c r="I36" s="241">
        <f>SUM(I32:I35)</f>
        <v>0</v>
      </c>
    </row>
    <row r="37" spans="1:9" ht="19.5" customHeight="1" thickBot="1">
      <c r="A37" s="167"/>
      <c r="B37" s="168"/>
      <c r="C37" s="168"/>
      <c r="D37" s="168"/>
      <c r="E37" s="147"/>
      <c r="F37" s="169"/>
      <c r="G37" s="170"/>
      <c r="H37" s="171"/>
      <c r="I37" s="171"/>
    </row>
    <row r="38" spans="1:9" ht="24" customHeight="1">
      <c r="A38" s="134" t="s">
        <v>101</v>
      </c>
      <c r="B38" s="135"/>
      <c r="C38" s="135"/>
      <c r="D38" s="135"/>
      <c r="E38" s="151"/>
      <c r="F38" s="99"/>
      <c r="G38" s="100"/>
      <c r="H38" s="103"/>
      <c r="I38" s="239"/>
    </row>
    <row r="39" spans="1:9" s="25" customFormat="1" ht="30">
      <c r="A39" s="172" t="s">
        <v>61</v>
      </c>
      <c r="B39" s="173" t="s">
        <v>23</v>
      </c>
      <c r="C39" s="112"/>
      <c r="D39" s="113"/>
      <c r="E39" s="114">
        <f aca="true" t="shared" si="0" ref="E39:E47">C39*D39</f>
        <v>0</v>
      </c>
      <c r="F39" s="174" t="s">
        <v>23</v>
      </c>
      <c r="G39" s="175"/>
      <c r="H39" s="176"/>
      <c r="I39" s="240">
        <f aca="true" t="shared" si="1" ref="I39:I47">G39*H39</f>
        <v>0</v>
      </c>
    </row>
    <row r="40" spans="1:9" s="25" customFormat="1" ht="19.5" customHeight="1">
      <c r="A40" s="137" t="s">
        <v>137</v>
      </c>
      <c r="B40" s="71" t="s">
        <v>71</v>
      </c>
      <c r="C40" s="112"/>
      <c r="D40" s="113"/>
      <c r="E40" s="114">
        <f t="shared" si="0"/>
        <v>0</v>
      </c>
      <c r="F40" s="71" t="s">
        <v>71</v>
      </c>
      <c r="G40" s="116"/>
      <c r="H40" s="117"/>
      <c r="I40" s="240">
        <f t="shared" si="1"/>
        <v>0</v>
      </c>
    </row>
    <row r="41" spans="1:9" s="25" customFormat="1" ht="19.5" customHeight="1">
      <c r="A41" s="137" t="s">
        <v>102</v>
      </c>
      <c r="B41" s="71" t="s">
        <v>24</v>
      </c>
      <c r="C41" s="112"/>
      <c r="D41" s="113"/>
      <c r="E41" s="114">
        <f t="shared" si="0"/>
        <v>0</v>
      </c>
      <c r="F41" s="106" t="s">
        <v>24</v>
      </c>
      <c r="G41" s="116"/>
      <c r="H41" s="117"/>
      <c r="I41" s="240">
        <f t="shared" si="1"/>
        <v>0</v>
      </c>
    </row>
    <row r="42" spans="1:9" s="25" customFormat="1" ht="19.5" customHeight="1">
      <c r="A42" s="137" t="s">
        <v>62</v>
      </c>
      <c r="B42" s="71" t="s">
        <v>24</v>
      </c>
      <c r="C42" s="112"/>
      <c r="D42" s="113"/>
      <c r="E42" s="114">
        <f t="shared" si="0"/>
        <v>0</v>
      </c>
      <c r="F42" s="106" t="s">
        <v>24</v>
      </c>
      <c r="G42" s="116"/>
      <c r="H42" s="117"/>
      <c r="I42" s="240">
        <f t="shared" si="1"/>
        <v>0</v>
      </c>
    </row>
    <row r="43" spans="1:9" s="25" customFormat="1" ht="19.5" customHeight="1">
      <c r="A43" s="137" t="s">
        <v>63</v>
      </c>
      <c r="B43" s="71" t="s">
        <v>70</v>
      </c>
      <c r="C43" s="112"/>
      <c r="D43" s="113"/>
      <c r="E43" s="114">
        <f t="shared" si="0"/>
        <v>0</v>
      </c>
      <c r="F43" s="106" t="s">
        <v>70</v>
      </c>
      <c r="G43" s="116"/>
      <c r="H43" s="117"/>
      <c r="I43" s="240">
        <f t="shared" si="1"/>
        <v>0</v>
      </c>
    </row>
    <row r="44" spans="1:9" s="25" customFormat="1" ht="26.25" customHeight="1">
      <c r="A44" s="137" t="s">
        <v>66</v>
      </c>
      <c r="B44" s="71" t="s">
        <v>24</v>
      </c>
      <c r="C44" s="112"/>
      <c r="D44" s="113"/>
      <c r="E44" s="114">
        <f t="shared" si="0"/>
        <v>0</v>
      </c>
      <c r="F44" s="106" t="s">
        <v>24</v>
      </c>
      <c r="G44" s="116"/>
      <c r="H44" s="117"/>
      <c r="I44" s="240">
        <f t="shared" si="1"/>
        <v>0</v>
      </c>
    </row>
    <row r="45" spans="1:9" s="25" customFormat="1" ht="19.5" customHeight="1">
      <c r="A45" s="137" t="s">
        <v>64</v>
      </c>
      <c r="B45" s="71" t="s">
        <v>138</v>
      </c>
      <c r="C45" s="112"/>
      <c r="D45" s="113"/>
      <c r="E45" s="114">
        <f t="shared" si="0"/>
        <v>0</v>
      </c>
      <c r="F45" s="71" t="s">
        <v>138</v>
      </c>
      <c r="G45" s="116"/>
      <c r="H45" s="117"/>
      <c r="I45" s="240">
        <f t="shared" si="1"/>
        <v>0</v>
      </c>
    </row>
    <row r="46" spans="1:9" s="25" customFormat="1" ht="19.5" customHeight="1">
      <c r="A46" s="137" t="s">
        <v>103</v>
      </c>
      <c r="B46" s="140" t="s">
        <v>25</v>
      </c>
      <c r="C46" s="112"/>
      <c r="D46" s="113"/>
      <c r="E46" s="114">
        <f t="shared" si="0"/>
        <v>0</v>
      </c>
      <c r="F46" s="138" t="s">
        <v>25</v>
      </c>
      <c r="G46" s="141"/>
      <c r="H46" s="142"/>
      <c r="I46" s="240">
        <f t="shared" si="1"/>
        <v>0</v>
      </c>
    </row>
    <row r="47" spans="1:9" s="25" customFormat="1" ht="31.5" customHeight="1">
      <c r="A47" s="152" t="s">
        <v>65</v>
      </c>
      <c r="B47" s="71"/>
      <c r="C47" s="112"/>
      <c r="D47" s="113"/>
      <c r="E47" s="114">
        <f t="shared" si="0"/>
        <v>0</v>
      </c>
      <c r="F47" s="138"/>
      <c r="G47" s="141"/>
      <c r="H47" s="142"/>
      <c r="I47" s="240">
        <f t="shared" si="1"/>
        <v>0</v>
      </c>
    </row>
    <row r="48" spans="1:9" ht="19.5" customHeight="1" thickBot="1">
      <c r="A48" s="143" t="s">
        <v>26</v>
      </c>
      <c r="B48" s="122"/>
      <c r="C48" s="122"/>
      <c r="D48" s="122"/>
      <c r="E48" s="123">
        <f>SUM(E39:E47)</f>
        <v>0</v>
      </c>
      <c r="F48" s="121"/>
      <c r="G48" s="144"/>
      <c r="H48" s="145"/>
      <c r="I48" s="241">
        <f>SUM(I39:I47)</f>
        <v>0</v>
      </c>
    </row>
    <row r="49" spans="1:9" ht="19.5" customHeight="1" thickBot="1">
      <c r="A49" s="128"/>
      <c r="B49" s="146"/>
      <c r="C49" s="146"/>
      <c r="D49" s="146"/>
      <c r="E49" s="146"/>
      <c r="F49" s="148"/>
      <c r="G49" s="149"/>
      <c r="H49" s="150"/>
      <c r="I49" s="95"/>
    </row>
    <row r="50" spans="1:9" ht="19.5" customHeight="1">
      <c r="A50" s="177" t="s">
        <v>39</v>
      </c>
      <c r="B50" s="178"/>
      <c r="C50" s="178"/>
      <c r="D50" s="178"/>
      <c r="E50" s="159"/>
      <c r="F50" s="160"/>
      <c r="G50" s="161"/>
      <c r="H50" s="162"/>
      <c r="I50" s="242"/>
    </row>
    <row r="51" spans="1:9" s="25" customFormat="1" ht="22.5" customHeight="1">
      <c r="A51" s="179" t="s">
        <v>27</v>
      </c>
      <c r="B51" s="71"/>
      <c r="C51" s="180"/>
      <c r="D51" s="181"/>
      <c r="E51" s="182">
        <f>C51*D51</f>
        <v>0</v>
      </c>
      <c r="F51" s="138"/>
      <c r="G51" s="183"/>
      <c r="H51" s="184"/>
      <c r="I51" s="240">
        <f>G51*H51</f>
        <v>0</v>
      </c>
    </row>
    <row r="52" spans="1:9" s="25" customFormat="1" ht="27" customHeight="1">
      <c r="A52" s="179" t="s">
        <v>28</v>
      </c>
      <c r="B52" s="71" t="s">
        <v>79</v>
      </c>
      <c r="C52" s="180"/>
      <c r="D52" s="181"/>
      <c r="E52" s="182">
        <f>C52*D52</f>
        <v>0</v>
      </c>
      <c r="F52" s="138"/>
      <c r="G52" s="183"/>
      <c r="H52" s="184"/>
      <c r="I52" s="240">
        <f>G52*H52</f>
        <v>0</v>
      </c>
    </row>
    <row r="53" spans="1:9" ht="18.75" customHeight="1" thickBot="1">
      <c r="A53" s="143" t="s">
        <v>29</v>
      </c>
      <c r="B53" s="122"/>
      <c r="C53" s="122"/>
      <c r="D53" s="122"/>
      <c r="E53" s="123">
        <f>E51+E52</f>
        <v>0</v>
      </c>
      <c r="F53" s="121"/>
      <c r="G53" s="144"/>
      <c r="H53" s="145"/>
      <c r="I53" s="241">
        <f>SUM(I51:I52)</f>
        <v>0</v>
      </c>
    </row>
    <row r="54" spans="1:9" ht="18.75" customHeight="1" thickBot="1">
      <c r="A54" s="252"/>
      <c r="B54" s="252"/>
      <c r="C54" s="252"/>
      <c r="D54" s="252"/>
      <c r="E54" s="252"/>
      <c r="F54" s="252"/>
      <c r="G54" s="252"/>
      <c r="H54" s="252"/>
      <c r="I54" s="252"/>
    </row>
    <row r="55" spans="1:9" ht="43.5" customHeight="1" thickBot="1">
      <c r="A55" s="2" t="s">
        <v>91</v>
      </c>
      <c r="B55" s="3"/>
      <c r="C55" s="4"/>
      <c r="D55" s="5"/>
      <c r="E55" s="6">
        <f>E53+E48+E36+E29+E21+E15</f>
        <v>0</v>
      </c>
      <c r="F55" s="3"/>
      <c r="G55" s="4"/>
      <c r="H55" s="5"/>
      <c r="I55" s="6">
        <f>I53+I48+I36+I29+I21+I15</f>
        <v>0</v>
      </c>
    </row>
    <row r="56" spans="1:9" ht="45.75" customHeight="1" thickBot="1">
      <c r="A56" s="8" t="s">
        <v>104</v>
      </c>
      <c r="B56" s="3"/>
      <c r="C56" s="4"/>
      <c r="D56" s="5"/>
      <c r="E56" s="9">
        <v>0</v>
      </c>
      <c r="F56" s="10"/>
      <c r="G56" s="11"/>
      <c r="H56" s="12"/>
      <c r="I56" s="13"/>
    </row>
    <row r="57" spans="1:9" ht="44.25" customHeight="1" thickBot="1">
      <c r="A57" s="2" t="s">
        <v>92</v>
      </c>
      <c r="B57" s="3"/>
      <c r="C57" s="4"/>
      <c r="D57" s="5"/>
      <c r="E57" s="14">
        <f>E56+E55</f>
        <v>0</v>
      </c>
      <c r="F57" s="15"/>
      <c r="G57" s="16"/>
      <c r="H57" s="17"/>
      <c r="I57" s="14">
        <f>I56+I55</f>
        <v>0</v>
      </c>
    </row>
    <row r="58" spans="1:9" ht="47.25" customHeight="1" thickBot="1">
      <c r="A58" s="8" t="s">
        <v>105</v>
      </c>
      <c r="B58" s="3"/>
      <c r="C58" s="4"/>
      <c r="D58" s="5"/>
      <c r="E58" s="9">
        <v>0</v>
      </c>
      <c r="F58" s="10"/>
      <c r="G58" s="11"/>
      <c r="H58" s="12"/>
      <c r="I58" s="9"/>
    </row>
    <row r="59" spans="1:9" ht="37.5" customHeight="1" thickBot="1">
      <c r="A59" s="2" t="s">
        <v>49</v>
      </c>
      <c r="B59" s="18"/>
      <c r="C59" s="19"/>
      <c r="D59" s="20"/>
      <c r="E59" s="14">
        <f>E57+E58</f>
        <v>0</v>
      </c>
      <c r="F59" s="15"/>
      <c r="G59" s="16"/>
      <c r="H59" s="17"/>
      <c r="I59" s="14">
        <f>I57+I58</f>
        <v>0</v>
      </c>
    </row>
    <row r="60" spans="1:9" s="25" customFormat="1" ht="19.5" customHeight="1">
      <c r="A60" s="21"/>
      <c r="B60" s="22"/>
      <c r="C60" s="23"/>
      <c r="D60" s="23"/>
      <c r="E60" s="24">
        <f>IF(E58&gt;E57*7/100,"ERROR: 7% MAXIMUM ALLOWED","")</f>
      </c>
      <c r="F60" s="24"/>
      <c r="G60" s="24"/>
      <c r="H60" s="24"/>
      <c r="I60" s="24">
        <f>IF(I58&gt;I57*7/100,"ERROR: 7% MAXIMUM ALLOWED","")</f>
      </c>
    </row>
    <row r="61" spans="1:9" s="25" customFormat="1" ht="19.5" customHeight="1">
      <c r="A61" s="21"/>
      <c r="B61" s="22"/>
      <c r="C61" s="23"/>
      <c r="D61" s="23"/>
      <c r="E61" s="24"/>
      <c r="F61" s="24"/>
      <c r="G61" s="24"/>
      <c r="H61" s="24"/>
      <c r="I61" s="24"/>
    </row>
    <row r="62" spans="1:9" s="25" customFormat="1" ht="19.5" customHeight="1">
      <c r="A62" s="21"/>
      <c r="B62" s="22"/>
      <c r="C62" s="23"/>
      <c r="D62" s="23"/>
      <c r="E62" s="24"/>
      <c r="F62" s="24"/>
      <c r="G62" s="24"/>
      <c r="H62" s="24"/>
      <c r="I62" s="24"/>
    </row>
    <row r="63" spans="1:9" s="29" customFormat="1" ht="19.5" customHeight="1">
      <c r="A63" s="26"/>
      <c r="B63" s="7"/>
      <c r="C63" s="7"/>
      <c r="D63" s="7"/>
      <c r="E63" s="27">
        <f>IF(E56&gt;E55/20,"ERROR: 5% MAXIMUM ALLOWED","")</f>
      </c>
      <c r="F63" s="7"/>
      <c r="G63" s="28"/>
      <c r="H63" s="28"/>
      <c r="I63" s="27">
        <f>IF(I56&gt;I55/20,"ERROR: 5% MAXIMUM ALLOWED","")</f>
      </c>
    </row>
    <row r="64" spans="1:9" s="29" customFormat="1" ht="69.75" customHeight="1">
      <c r="A64" s="244" t="s">
        <v>93</v>
      </c>
      <c r="B64" s="244"/>
      <c r="C64" s="244"/>
      <c r="D64" s="244"/>
      <c r="E64" s="244"/>
      <c r="F64" s="244"/>
      <c r="G64" s="244"/>
      <c r="H64" s="244"/>
      <c r="I64" s="244"/>
    </row>
    <row r="65" spans="1:9" s="29" customFormat="1" ht="21.75" customHeight="1">
      <c r="A65" s="244" t="s">
        <v>50</v>
      </c>
      <c r="B65" s="244"/>
      <c r="C65" s="244"/>
      <c r="D65" s="244"/>
      <c r="E65" s="244"/>
      <c r="F65" s="244"/>
      <c r="G65" s="244"/>
      <c r="H65" s="244"/>
      <c r="I65" s="244"/>
    </row>
    <row r="66" spans="1:9" s="29" customFormat="1" ht="24" customHeight="1">
      <c r="A66" s="244" t="s">
        <v>116</v>
      </c>
      <c r="B66" s="244"/>
      <c r="C66" s="244"/>
      <c r="D66" s="244"/>
      <c r="E66" s="244"/>
      <c r="F66" s="244"/>
      <c r="G66" s="244"/>
      <c r="H66" s="244"/>
      <c r="I66" s="244"/>
    </row>
    <row r="67" spans="1:9" s="29" customFormat="1" ht="24.75" customHeight="1">
      <c r="A67" s="253" t="s">
        <v>117</v>
      </c>
      <c r="B67" s="253"/>
      <c r="C67" s="253"/>
      <c r="D67" s="253"/>
      <c r="E67" s="253"/>
      <c r="F67" s="253"/>
      <c r="G67" s="253"/>
      <c r="H67" s="253"/>
      <c r="I67" s="253"/>
    </row>
    <row r="68" spans="1:9" s="29" customFormat="1" ht="35.25" customHeight="1">
      <c r="A68" s="243" t="s">
        <v>106</v>
      </c>
      <c r="B68" s="243"/>
      <c r="C68" s="243"/>
      <c r="D68" s="243"/>
      <c r="E68" s="243"/>
      <c r="F68" s="243"/>
      <c r="G68" s="243"/>
      <c r="H68" s="243"/>
      <c r="I68" s="243"/>
    </row>
    <row r="69" spans="1:9" s="29" customFormat="1" ht="47.25" customHeight="1">
      <c r="A69" s="243" t="s">
        <v>107</v>
      </c>
      <c r="B69" s="243"/>
      <c r="C69" s="243"/>
      <c r="D69" s="243"/>
      <c r="E69" s="243"/>
      <c r="F69" s="243"/>
      <c r="G69" s="243"/>
      <c r="H69" s="243"/>
      <c r="I69" s="243"/>
    </row>
    <row r="70" spans="1:9" s="29" customFormat="1" ht="54.75" customHeight="1">
      <c r="A70" s="243" t="s">
        <v>108</v>
      </c>
      <c r="B70" s="243"/>
      <c r="C70" s="243"/>
      <c r="D70" s="243"/>
      <c r="E70" s="243"/>
      <c r="F70" s="243"/>
      <c r="G70" s="243"/>
      <c r="H70" s="243"/>
      <c r="I70" s="243"/>
    </row>
    <row r="71" spans="1:9" s="29" customFormat="1" ht="22.5" customHeight="1">
      <c r="A71" s="243" t="s">
        <v>109</v>
      </c>
      <c r="B71" s="243"/>
      <c r="C71" s="243"/>
      <c r="D71" s="243"/>
      <c r="E71" s="243"/>
      <c r="F71" s="243"/>
      <c r="G71" s="243"/>
      <c r="H71" s="243"/>
      <c r="I71" s="243"/>
    </row>
    <row r="72" spans="1:9" s="29" customFormat="1" ht="22.5" customHeight="1">
      <c r="A72" s="243" t="s">
        <v>110</v>
      </c>
      <c r="B72" s="243"/>
      <c r="C72" s="243"/>
      <c r="D72" s="243"/>
      <c r="E72" s="243"/>
      <c r="F72" s="243"/>
      <c r="G72" s="243"/>
      <c r="H72" s="243"/>
      <c r="I72" s="243"/>
    </row>
    <row r="73" spans="1:9" s="29" customFormat="1" ht="22.5" customHeight="1">
      <c r="A73" s="243" t="s">
        <v>111</v>
      </c>
      <c r="B73" s="243"/>
      <c r="C73" s="243"/>
      <c r="D73" s="243"/>
      <c r="E73" s="243"/>
      <c r="F73" s="243"/>
      <c r="G73" s="243"/>
      <c r="H73" s="243"/>
      <c r="I73" s="243"/>
    </row>
    <row r="74" spans="1:9" s="29" customFormat="1" ht="22.5" customHeight="1">
      <c r="A74" s="243" t="s">
        <v>112</v>
      </c>
      <c r="B74" s="243"/>
      <c r="C74" s="243"/>
      <c r="D74" s="243"/>
      <c r="E74" s="243"/>
      <c r="F74" s="243"/>
      <c r="G74" s="243"/>
      <c r="H74" s="243"/>
      <c r="I74" s="243"/>
    </row>
    <row r="75" spans="1:9" s="29" customFormat="1" ht="52.5" customHeight="1">
      <c r="A75" s="243" t="s">
        <v>113</v>
      </c>
      <c r="B75" s="243"/>
      <c r="C75" s="243"/>
      <c r="D75" s="243"/>
      <c r="E75" s="243"/>
      <c r="F75" s="243"/>
      <c r="G75" s="243"/>
      <c r="H75" s="243"/>
      <c r="I75" s="243"/>
    </row>
    <row r="76" spans="1:9" s="29" customFormat="1" ht="22.5" customHeight="1">
      <c r="A76" s="243" t="s">
        <v>114</v>
      </c>
      <c r="B76" s="243"/>
      <c r="C76" s="243"/>
      <c r="D76" s="243"/>
      <c r="E76" s="243"/>
      <c r="F76" s="243"/>
      <c r="G76" s="243"/>
      <c r="H76" s="243"/>
      <c r="I76" s="243"/>
    </row>
    <row r="77" spans="1:9" s="29" customFormat="1" ht="76.5" customHeight="1">
      <c r="A77" s="244" t="s">
        <v>115</v>
      </c>
      <c r="B77" s="244"/>
      <c r="C77" s="244"/>
      <c r="D77" s="244"/>
      <c r="E77" s="244"/>
      <c r="F77" s="244"/>
      <c r="G77" s="244"/>
      <c r="H77" s="244"/>
      <c r="I77" s="244"/>
    </row>
    <row r="78" spans="1:9" ht="21.75" customHeight="1">
      <c r="A78" s="244"/>
      <c r="B78" s="244"/>
      <c r="C78" s="244"/>
      <c r="D78" s="244"/>
      <c r="E78" s="244"/>
      <c r="F78" s="244"/>
      <c r="G78" s="244"/>
      <c r="H78" s="244"/>
      <c r="I78" s="244"/>
    </row>
    <row r="79" spans="1:9" ht="28.5" customHeight="1">
      <c r="A79" s="243" t="s">
        <v>118</v>
      </c>
      <c r="B79" s="243"/>
      <c r="C79" s="243"/>
      <c r="D79" s="243"/>
      <c r="E79" s="243"/>
      <c r="F79" s="243"/>
      <c r="G79" s="243"/>
      <c r="H79" s="243"/>
      <c r="I79" s="243"/>
    </row>
  </sheetData>
  <sheetProtection formatCells="0" insertRows="0" deleteRows="0" autoFilter="0" pivotTables="0"/>
  <protectedRanges>
    <protectedRange sqref="A46" name="experts"/>
    <protectedRange sqref="A58:A59" name="rowsOther"/>
    <protectedRange sqref="A34" name="rowsEquip"/>
    <protectedRange sqref="A25:A26" name="rowsWorks"/>
    <protectedRange sqref="A13:A14" name="rowsHTas"/>
    <protectedRange sqref="A9:A10" name="rowsHRt"/>
    <protectedRange sqref="F58:H59" name="other1"/>
    <protectedRange sqref="G46:H52" name="serv1"/>
    <protectedRange sqref="G39:H42" name="off1"/>
    <protectedRange sqref="G30:H34" name="equip1"/>
    <protectedRange sqref="G25:H26" name="works1"/>
    <protectedRange sqref="G18:H20" name="travel1"/>
    <protectedRange sqref="G8:H14" name="HR1"/>
    <protectedRange sqref="A1:IV1" name="nome"/>
    <protectedRange sqref="A24" name="rowsWorks_1"/>
    <protectedRange sqref="G24:H24" name="works1_1"/>
  </protectedRanges>
  <mergeCells count="21">
    <mergeCell ref="A54:I54"/>
    <mergeCell ref="A79:I79"/>
    <mergeCell ref="A64:I64"/>
    <mergeCell ref="A67:I67"/>
    <mergeCell ref="A68:I68"/>
    <mergeCell ref="A70:I70"/>
    <mergeCell ref="A71:I71"/>
    <mergeCell ref="A73:I73"/>
    <mergeCell ref="A78:I78"/>
    <mergeCell ref="A66:I66"/>
    <mergeCell ref="A1:I1"/>
    <mergeCell ref="A2:F2"/>
    <mergeCell ref="B3:E3"/>
    <mergeCell ref="F3:I3"/>
    <mergeCell ref="A76:I76"/>
    <mergeCell ref="A77:I77"/>
    <mergeCell ref="A65:I65"/>
    <mergeCell ref="A69:I69"/>
    <mergeCell ref="A75:I75"/>
    <mergeCell ref="A74:I74"/>
    <mergeCell ref="A72:I72"/>
  </mergeCells>
  <printOptions horizontalCentered="1"/>
  <pageMargins left="0.209722222222222" right="0.220138888888889" top="0.390277777777778" bottom="0.309722222222222" header="0.511805555555556" footer="0.196527777777778"/>
  <pageSetup horizontalDpi="600" verticalDpi="600" orientation="portrait" paperSize="9" scale="50" r:id="rId1"/>
  <headerFooter alignWithMargins="0">
    <oddFooter>&amp;L&amp;"Arial,Bold"&amp;9 2009&amp;C&amp;"Arial,Italic"&amp;9 090610 Table 1 - Overall budget by year and cost categories&amp;R&amp;9&amp;P</oddFooter>
  </headerFooter>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G21"/>
  <sheetViews>
    <sheetView zoomScale="95" zoomScaleNormal="95" zoomScaleSheetLayoutView="100" zoomScalePageLayoutView="0" workbookViewId="0" topLeftCell="A1">
      <selection activeCell="A1" sqref="A1:G1"/>
    </sheetView>
  </sheetViews>
  <sheetFormatPr defaultColWidth="9.140625" defaultRowHeight="12.75"/>
  <cols>
    <col min="1" max="1" width="30.28125" style="185" customWidth="1"/>
    <col min="2" max="2" width="19.00390625" style="185" customWidth="1"/>
    <col min="3" max="4" width="16.7109375" style="185" customWidth="1"/>
    <col min="5" max="5" width="18.8515625" style="185" customWidth="1"/>
    <col min="6" max="6" width="16.7109375" style="185" customWidth="1"/>
    <col min="7" max="7" width="10.7109375" style="185" customWidth="1"/>
    <col min="8" max="16384" width="9.140625" style="185" customWidth="1"/>
  </cols>
  <sheetData>
    <row r="1" spans="1:7" ht="25.5" customHeight="1">
      <c r="A1" s="254" t="s">
        <v>119</v>
      </c>
      <c r="B1" s="254"/>
      <c r="C1" s="254"/>
      <c r="D1" s="254"/>
      <c r="E1" s="254"/>
      <c r="F1" s="254"/>
      <c r="G1" s="254"/>
    </row>
    <row r="2" spans="1:7" ht="17.25" thickBot="1">
      <c r="A2" s="186"/>
      <c r="B2" s="186"/>
      <c r="C2" s="186"/>
      <c r="D2" s="186"/>
      <c r="E2" s="186"/>
      <c r="F2" s="186"/>
      <c r="G2" s="186"/>
    </row>
    <row r="3" spans="1:7" ht="46.5" customHeight="1" thickBot="1">
      <c r="A3" s="30"/>
      <c r="B3" s="31" t="s">
        <v>0</v>
      </c>
      <c r="C3" s="32" t="s">
        <v>51</v>
      </c>
      <c r="D3" s="31" t="s">
        <v>44</v>
      </c>
      <c r="E3" s="33" t="s">
        <v>45</v>
      </c>
      <c r="F3" s="31" t="s">
        <v>120</v>
      </c>
      <c r="G3" s="34" t="s">
        <v>31</v>
      </c>
    </row>
    <row r="4" spans="1:7" ht="26.25" customHeight="1">
      <c r="A4" s="187" t="s">
        <v>30</v>
      </c>
      <c r="B4" s="188">
        <f aca="true" t="shared" si="0" ref="B4:B9">SUM(C4:F4)</f>
        <v>0</v>
      </c>
      <c r="C4" s="189"/>
      <c r="D4" s="190"/>
      <c r="E4" s="191"/>
      <c r="F4" s="192"/>
      <c r="G4" s="193">
        <f aca="true" t="shared" si="1" ref="G4:G10">IF($B$10=0,"",B4/$B$10)</f>
      </c>
    </row>
    <row r="5" spans="1:7" ht="26.25" customHeight="1">
      <c r="A5" s="194" t="s">
        <v>16</v>
      </c>
      <c r="B5" s="195">
        <f t="shared" si="0"/>
        <v>0</v>
      </c>
      <c r="C5" s="35"/>
      <c r="D5" s="196"/>
      <c r="E5" s="197"/>
      <c r="F5" s="198"/>
      <c r="G5" s="199">
        <f t="shared" si="1"/>
      </c>
    </row>
    <row r="6" spans="1:7" ht="26.25" customHeight="1">
      <c r="A6" s="194" t="s">
        <v>40</v>
      </c>
      <c r="B6" s="195">
        <f t="shared" si="0"/>
        <v>0</v>
      </c>
      <c r="C6" s="35"/>
      <c r="D6" s="200"/>
      <c r="E6" s="201"/>
      <c r="F6" s="198"/>
      <c r="G6" s="199">
        <f t="shared" si="1"/>
      </c>
    </row>
    <row r="7" spans="1:7" ht="26.25" customHeight="1">
      <c r="A7" s="194" t="s">
        <v>38</v>
      </c>
      <c r="B7" s="195">
        <f t="shared" si="0"/>
        <v>0</v>
      </c>
      <c r="C7" s="35"/>
      <c r="D7" s="200"/>
      <c r="E7" s="201"/>
      <c r="F7" s="198"/>
      <c r="G7" s="199">
        <f t="shared" si="1"/>
      </c>
    </row>
    <row r="8" spans="1:7" ht="26.25" customHeight="1">
      <c r="A8" s="194" t="s">
        <v>41</v>
      </c>
      <c r="B8" s="195">
        <f t="shared" si="0"/>
        <v>0</v>
      </c>
      <c r="C8" s="35"/>
      <c r="D8" s="200"/>
      <c r="E8" s="201"/>
      <c r="F8" s="198"/>
      <c r="G8" s="199">
        <f t="shared" si="1"/>
      </c>
    </row>
    <row r="9" spans="1:7" ht="26.25" customHeight="1" thickBot="1">
      <c r="A9" s="202" t="s">
        <v>39</v>
      </c>
      <c r="B9" s="203">
        <f t="shared" si="0"/>
        <v>0</v>
      </c>
      <c r="C9" s="36"/>
      <c r="D9" s="204"/>
      <c r="E9" s="205"/>
      <c r="F9" s="206"/>
      <c r="G9" s="207">
        <f t="shared" si="1"/>
      </c>
    </row>
    <row r="10" spans="1:7" ht="33" customHeight="1" thickBot="1">
      <c r="A10" s="37" t="s">
        <v>67</v>
      </c>
      <c r="B10" s="208">
        <f>SUM(B4:B9)</f>
        <v>0</v>
      </c>
      <c r="C10" s="209">
        <f>SUM(C4:C9)</f>
        <v>0</v>
      </c>
      <c r="D10" s="209">
        <f>SUM(D4:D9)</f>
        <v>0</v>
      </c>
      <c r="E10" s="210">
        <f>SUM(E4:E9)</f>
        <v>0</v>
      </c>
      <c r="F10" s="209">
        <f>SUM(F4:F9)</f>
        <v>0</v>
      </c>
      <c r="G10" s="211">
        <f t="shared" si="1"/>
      </c>
    </row>
    <row r="11" spans="1:7" ht="78" customHeight="1" thickBot="1">
      <c r="A11" s="78" t="s">
        <v>95</v>
      </c>
      <c r="B11" s="212">
        <f>SUM(C11:F11)</f>
        <v>0</v>
      </c>
      <c r="C11" s="79"/>
      <c r="D11" s="213"/>
      <c r="E11" s="214"/>
      <c r="F11" s="214"/>
      <c r="G11" s="215">
        <f>IF(B10=0,"",B11/B10)</f>
      </c>
    </row>
    <row r="12" spans="1:7" ht="43.5" customHeight="1" thickBot="1">
      <c r="A12" s="38" t="s">
        <v>68</v>
      </c>
      <c r="B12" s="216">
        <f>B10+B11</f>
        <v>0</v>
      </c>
      <c r="C12" s="216">
        <f>C10+C11</f>
        <v>0</v>
      </c>
      <c r="D12" s="216">
        <f>D10+D11</f>
        <v>0</v>
      </c>
      <c r="E12" s="216">
        <f>E10+E11</f>
        <v>0</v>
      </c>
      <c r="F12" s="216">
        <f>F10+F11</f>
        <v>0</v>
      </c>
      <c r="G12" s="217">
        <f>IF(B11=0,"",IF(B11&gt;B10*5/100,"ERROR: 5% MAXIMUM ALLOWED",""))</f>
      </c>
    </row>
    <row r="13" spans="1:7" ht="58.5" customHeight="1" thickBot="1">
      <c r="A13" s="77" t="s">
        <v>94</v>
      </c>
      <c r="B13" s="218">
        <f>SUM(C13:F13)</f>
        <v>0</v>
      </c>
      <c r="C13" s="219"/>
      <c r="D13" s="219"/>
      <c r="E13" s="219"/>
      <c r="F13" s="219"/>
      <c r="G13" s="220">
        <f>IF(B12=0,"",B13/B12)</f>
      </c>
    </row>
    <row r="14" spans="1:7" ht="32.25" customHeight="1" thickBot="1">
      <c r="A14" s="80" t="s">
        <v>69</v>
      </c>
      <c r="B14" s="221">
        <f>B12+B13</f>
        <v>0</v>
      </c>
      <c r="C14" s="221">
        <f>C12+C13</f>
        <v>0</v>
      </c>
      <c r="D14" s="221">
        <f>D12+D13</f>
        <v>0</v>
      </c>
      <c r="E14" s="221">
        <f>E12+E13</f>
        <v>0</v>
      </c>
      <c r="F14" s="221">
        <f>F12+F13</f>
        <v>0</v>
      </c>
      <c r="G14" s="222">
        <f>IF(B13=0,"",IF(B13&gt;B12*7/100,"ERROR: 7% MAXIMUM ALLOWED",""))</f>
      </c>
    </row>
    <row r="16" spans="1:7" ht="28.5" customHeight="1">
      <c r="A16" s="244" t="s">
        <v>121</v>
      </c>
      <c r="B16" s="244"/>
      <c r="C16" s="244"/>
      <c r="D16" s="244"/>
      <c r="E16" s="244"/>
      <c r="F16" s="244"/>
      <c r="G16" s="244"/>
    </row>
    <row r="17" spans="1:7" ht="16.5">
      <c r="A17" s="244" t="s">
        <v>122</v>
      </c>
      <c r="B17" s="244"/>
      <c r="C17" s="244"/>
      <c r="D17" s="244"/>
      <c r="E17" s="244"/>
      <c r="F17" s="244"/>
      <c r="G17" s="244"/>
    </row>
    <row r="18" spans="1:7" ht="16.5">
      <c r="A18" s="223"/>
      <c r="B18" s="223"/>
      <c r="C18" s="223"/>
      <c r="D18" s="223"/>
      <c r="E18" s="223"/>
      <c r="F18" s="223"/>
      <c r="G18" s="223"/>
    </row>
    <row r="19" spans="1:7" ht="16.5">
      <c r="A19" s="223"/>
      <c r="B19" s="223"/>
      <c r="C19" s="223"/>
      <c r="D19" s="223"/>
      <c r="E19" s="223"/>
      <c r="F19" s="223"/>
      <c r="G19" s="223"/>
    </row>
    <row r="20" spans="1:7" ht="16.5">
      <c r="A20" s="223"/>
      <c r="B20" s="223"/>
      <c r="C20" s="223"/>
      <c r="D20" s="223"/>
      <c r="E20" s="223"/>
      <c r="F20" s="223"/>
      <c r="G20" s="223"/>
    </row>
    <row r="21" spans="1:7" ht="16.5">
      <c r="A21" s="223"/>
      <c r="B21" s="223"/>
      <c r="C21" s="223"/>
      <c r="D21" s="223"/>
      <c r="E21" s="223"/>
      <c r="F21" s="223"/>
      <c r="G21" s="223"/>
    </row>
  </sheetData>
  <sheetProtection formatCells="0" formatRows="0" insertRows="0" deleteRows="0" autoFilter="0" pivotTables="0"/>
  <mergeCells count="3">
    <mergeCell ref="A1:G1"/>
    <mergeCell ref="A16:G16"/>
    <mergeCell ref="A17:G17"/>
  </mergeCells>
  <printOptions/>
  <pageMargins left="0.7083333333333334" right="0.2902777777777778" top="0.7479166666666667" bottom="0.7479166666666667" header="0.5118055555555556" footer="0.5118055555555556"/>
  <pageSetup horizontalDpi="600" verticalDpi="600" orientation="landscape" paperSize="9" scale="85" r:id="rId1"/>
  <headerFooter alignWithMargins="0">
    <oddFooter>&amp;L&amp;"Arial,Bold"&amp;9 2009&amp;C&amp;"Arial,Italic"&amp;9 090610 Table 2 - Expected distribution per partners and costs&amp;R&amp;N</oddFooter>
  </headerFooter>
</worksheet>
</file>

<file path=xl/worksheets/sheet3.xml><?xml version="1.0" encoding="utf-8"?>
<worksheet xmlns="http://schemas.openxmlformats.org/spreadsheetml/2006/main" xmlns:r="http://schemas.openxmlformats.org/officeDocument/2006/relationships">
  <dimension ref="A1:O27"/>
  <sheetViews>
    <sheetView zoomScale="95" zoomScaleNormal="95" zoomScaleSheetLayoutView="95" workbookViewId="0" topLeftCell="A1">
      <selection activeCell="A1" sqref="A1:N1"/>
    </sheetView>
  </sheetViews>
  <sheetFormatPr defaultColWidth="15.140625" defaultRowHeight="12.75"/>
  <cols>
    <col min="1" max="1" width="5.7109375" style="41" customWidth="1"/>
    <col min="2" max="2" width="16.00390625" style="41" customWidth="1"/>
    <col min="3" max="3" width="9.7109375" style="41" bestFit="1" customWidth="1"/>
    <col min="4" max="4" width="9.7109375" style="41" customWidth="1"/>
    <col min="5" max="5" width="11.57421875" style="41" customWidth="1"/>
    <col min="6" max="6" width="9.140625" style="41" customWidth="1"/>
    <col min="7" max="7" width="14.7109375" style="41" customWidth="1"/>
    <col min="8" max="8" width="10.28125" style="41" customWidth="1"/>
    <col min="9" max="9" width="11.140625" style="41" customWidth="1"/>
    <col min="10" max="10" width="14.28125" style="41" customWidth="1"/>
    <col min="11" max="11" width="11.57421875" style="41" customWidth="1"/>
    <col min="12" max="12" width="11.140625" style="41" customWidth="1"/>
    <col min="13" max="13" width="10.28125" style="41" customWidth="1"/>
    <col min="14" max="14" width="22.8515625" style="41" customWidth="1"/>
    <col min="15" max="16384" width="15.140625" style="41" customWidth="1"/>
  </cols>
  <sheetData>
    <row r="1" spans="1:15" s="225" customFormat="1" ht="21.75" customHeight="1" thickBot="1">
      <c r="A1" s="266" t="s">
        <v>123</v>
      </c>
      <c r="B1" s="266"/>
      <c r="C1" s="266"/>
      <c r="D1" s="266"/>
      <c r="E1" s="266"/>
      <c r="F1" s="266"/>
      <c r="G1" s="266"/>
      <c r="H1" s="266"/>
      <c r="I1" s="266"/>
      <c r="J1" s="266"/>
      <c r="K1" s="266"/>
      <c r="L1" s="266"/>
      <c r="M1" s="266"/>
      <c r="N1" s="266"/>
      <c r="O1" s="224"/>
    </row>
    <row r="2" spans="1:13" ht="97.5" customHeight="1" thickBot="1">
      <c r="A2" s="39"/>
      <c r="B2" s="40" t="s">
        <v>42</v>
      </c>
      <c r="C2" s="40" t="s">
        <v>30</v>
      </c>
      <c r="D2" s="40" t="s">
        <v>43</v>
      </c>
      <c r="E2" s="40" t="s">
        <v>40</v>
      </c>
      <c r="F2" s="40" t="s">
        <v>38</v>
      </c>
      <c r="G2" s="40" t="s">
        <v>41</v>
      </c>
      <c r="H2" s="40" t="s">
        <v>39</v>
      </c>
      <c r="I2" s="226" t="s">
        <v>72</v>
      </c>
      <c r="J2" s="40" t="s">
        <v>85</v>
      </c>
      <c r="K2" s="40" t="s">
        <v>92</v>
      </c>
      <c r="L2" s="40" t="s">
        <v>80</v>
      </c>
      <c r="M2" s="40" t="s">
        <v>69</v>
      </c>
    </row>
    <row r="3" spans="1:13" ht="15">
      <c r="A3" s="255" t="s">
        <v>81</v>
      </c>
      <c r="B3" s="42" t="s">
        <v>52</v>
      </c>
      <c r="C3" s="227"/>
      <c r="D3" s="227"/>
      <c r="E3" s="227"/>
      <c r="F3" s="227"/>
      <c r="G3" s="227"/>
      <c r="H3" s="227"/>
      <c r="I3" s="227">
        <f aca="true" t="shared" si="0" ref="I3:I23">SUM(C3:H3)</f>
        <v>0</v>
      </c>
      <c r="J3" s="227"/>
      <c r="K3" s="227"/>
      <c r="L3" s="227"/>
      <c r="M3" s="227"/>
    </row>
    <row r="4" spans="1:13" ht="15">
      <c r="A4" s="255"/>
      <c r="B4" s="43" t="s">
        <v>44</v>
      </c>
      <c r="C4" s="228"/>
      <c r="D4" s="228"/>
      <c r="E4" s="228"/>
      <c r="F4" s="228"/>
      <c r="G4" s="228"/>
      <c r="H4" s="228"/>
      <c r="I4" s="227">
        <f t="shared" si="0"/>
        <v>0</v>
      </c>
      <c r="J4" s="229"/>
      <c r="K4" s="229"/>
      <c r="L4" s="229"/>
      <c r="M4" s="229"/>
    </row>
    <row r="5" spans="1:13" ht="15">
      <c r="A5" s="255"/>
      <c r="B5" s="43" t="s">
        <v>45</v>
      </c>
      <c r="C5" s="228"/>
      <c r="D5" s="228"/>
      <c r="E5" s="228"/>
      <c r="F5" s="228"/>
      <c r="G5" s="228"/>
      <c r="H5" s="228"/>
      <c r="I5" s="227">
        <f t="shared" si="0"/>
        <v>0</v>
      </c>
      <c r="J5" s="229"/>
      <c r="K5" s="229"/>
      <c r="L5" s="229"/>
      <c r="M5" s="229"/>
    </row>
    <row r="6" spans="1:13" ht="21" thickBot="1">
      <c r="A6" s="255"/>
      <c r="B6" s="43" t="s">
        <v>124</v>
      </c>
      <c r="C6" s="230"/>
      <c r="D6" s="230"/>
      <c r="E6" s="230"/>
      <c r="F6" s="230"/>
      <c r="G6" s="230"/>
      <c r="H6" s="230"/>
      <c r="I6" s="231">
        <f t="shared" si="0"/>
        <v>0</v>
      </c>
      <c r="J6" s="230"/>
      <c r="K6" s="230"/>
      <c r="L6" s="230"/>
      <c r="M6" s="230"/>
    </row>
    <row r="7" spans="1:13" ht="15.75" thickBot="1">
      <c r="A7" s="260" t="s">
        <v>87</v>
      </c>
      <c r="B7" s="261"/>
      <c r="C7" s="232">
        <f aca="true" t="shared" si="1" ref="C7:H7">SUM(C3:C6)</f>
        <v>0</v>
      </c>
      <c r="D7" s="232">
        <f t="shared" si="1"/>
        <v>0</v>
      </c>
      <c r="E7" s="232">
        <f t="shared" si="1"/>
        <v>0</v>
      </c>
      <c r="F7" s="232">
        <f t="shared" si="1"/>
        <v>0</v>
      </c>
      <c r="G7" s="232">
        <f t="shared" si="1"/>
        <v>0</v>
      </c>
      <c r="H7" s="232">
        <f t="shared" si="1"/>
        <v>0</v>
      </c>
      <c r="I7" s="232">
        <f t="shared" si="0"/>
        <v>0</v>
      </c>
      <c r="J7" s="232"/>
      <c r="K7" s="232"/>
      <c r="L7" s="232"/>
      <c r="M7" s="232"/>
    </row>
    <row r="8" spans="1:13" ht="15">
      <c r="A8" s="256" t="s">
        <v>82</v>
      </c>
      <c r="B8" s="42" t="s">
        <v>52</v>
      </c>
      <c r="C8" s="227"/>
      <c r="D8" s="227"/>
      <c r="E8" s="227"/>
      <c r="F8" s="227"/>
      <c r="G8" s="227"/>
      <c r="H8" s="227"/>
      <c r="I8" s="227">
        <f t="shared" si="0"/>
        <v>0</v>
      </c>
      <c r="J8" s="227"/>
      <c r="K8" s="227"/>
      <c r="L8" s="227"/>
      <c r="M8" s="227"/>
    </row>
    <row r="9" spans="1:13" ht="15">
      <c r="A9" s="257"/>
      <c r="B9" s="43" t="s">
        <v>44</v>
      </c>
      <c r="C9" s="228"/>
      <c r="D9" s="228"/>
      <c r="E9" s="228"/>
      <c r="F9" s="228"/>
      <c r="G9" s="228"/>
      <c r="H9" s="228"/>
      <c r="I9" s="227">
        <f t="shared" si="0"/>
        <v>0</v>
      </c>
      <c r="J9" s="229"/>
      <c r="K9" s="229"/>
      <c r="L9" s="229"/>
      <c r="M9" s="229"/>
    </row>
    <row r="10" spans="1:13" ht="15">
      <c r="A10" s="257"/>
      <c r="B10" s="43" t="s">
        <v>45</v>
      </c>
      <c r="C10" s="228"/>
      <c r="D10" s="228"/>
      <c r="E10" s="228"/>
      <c r="F10" s="228"/>
      <c r="G10" s="228"/>
      <c r="H10" s="228"/>
      <c r="I10" s="227">
        <f t="shared" si="0"/>
        <v>0</v>
      </c>
      <c r="J10" s="229"/>
      <c r="K10" s="229"/>
      <c r="L10" s="229"/>
      <c r="M10" s="229"/>
    </row>
    <row r="11" spans="1:13" ht="19.5" customHeight="1" thickBot="1">
      <c r="A11" s="257"/>
      <c r="B11" s="43" t="s">
        <v>124</v>
      </c>
      <c r="C11" s="230"/>
      <c r="D11" s="230"/>
      <c r="E11" s="230"/>
      <c r="F11" s="230"/>
      <c r="G11" s="230"/>
      <c r="H11" s="230"/>
      <c r="I11" s="231">
        <f t="shared" si="0"/>
        <v>0</v>
      </c>
      <c r="J11" s="230"/>
      <c r="K11" s="230"/>
      <c r="L11" s="230"/>
      <c r="M11" s="230"/>
    </row>
    <row r="12" spans="1:13" ht="15.75" thickBot="1">
      <c r="A12" s="258" t="s">
        <v>88</v>
      </c>
      <c r="B12" s="259"/>
      <c r="C12" s="233">
        <f aca="true" t="shared" si="2" ref="C12:H12">SUM(C8:C11)</f>
        <v>0</v>
      </c>
      <c r="D12" s="233">
        <f t="shared" si="2"/>
        <v>0</v>
      </c>
      <c r="E12" s="233">
        <f t="shared" si="2"/>
        <v>0</v>
      </c>
      <c r="F12" s="233">
        <f t="shared" si="2"/>
        <v>0</v>
      </c>
      <c r="G12" s="233">
        <f t="shared" si="2"/>
        <v>0</v>
      </c>
      <c r="H12" s="233">
        <f t="shared" si="2"/>
        <v>0</v>
      </c>
      <c r="I12" s="233">
        <f t="shared" si="0"/>
        <v>0</v>
      </c>
      <c r="J12" s="233"/>
      <c r="K12" s="233"/>
      <c r="L12" s="233"/>
      <c r="M12" s="233"/>
    </row>
    <row r="13" spans="1:13" ht="15">
      <c r="A13" s="256" t="s">
        <v>83</v>
      </c>
      <c r="B13" s="42" t="s">
        <v>52</v>
      </c>
      <c r="C13" s="227"/>
      <c r="D13" s="227"/>
      <c r="E13" s="227"/>
      <c r="F13" s="227"/>
      <c r="G13" s="227"/>
      <c r="H13" s="227"/>
      <c r="I13" s="227">
        <f t="shared" si="0"/>
        <v>0</v>
      </c>
      <c r="J13" s="227"/>
      <c r="K13" s="227"/>
      <c r="L13" s="227"/>
      <c r="M13" s="227"/>
    </row>
    <row r="14" spans="1:13" ht="15">
      <c r="A14" s="257"/>
      <c r="B14" s="43" t="s">
        <v>44</v>
      </c>
      <c r="C14" s="228"/>
      <c r="D14" s="228"/>
      <c r="E14" s="228"/>
      <c r="F14" s="228"/>
      <c r="G14" s="228"/>
      <c r="H14" s="228"/>
      <c r="I14" s="227">
        <f t="shared" si="0"/>
        <v>0</v>
      </c>
      <c r="J14" s="229"/>
      <c r="K14" s="229"/>
      <c r="L14" s="229"/>
      <c r="M14" s="229"/>
    </row>
    <row r="15" spans="1:13" ht="15">
      <c r="A15" s="257"/>
      <c r="B15" s="43" t="s">
        <v>45</v>
      </c>
      <c r="C15" s="228"/>
      <c r="D15" s="228"/>
      <c r="E15" s="228"/>
      <c r="F15" s="228"/>
      <c r="G15" s="228"/>
      <c r="H15" s="228"/>
      <c r="I15" s="227">
        <f t="shared" si="0"/>
        <v>0</v>
      </c>
      <c r="J15" s="229"/>
      <c r="K15" s="229"/>
      <c r="L15" s="229"/>
      <c r="M15" s="229"/>
    </row>
    <row r="16" spans="1:13" ht="18.75" customHeight="1" thickBot="1">
      <c r="A16" s="257"/>
      <c r="B16" s="43" t="s">
        <v>124</v>
      </c>
      <c r="C16" s="230"/>
      <c r="D16" s="230"/>
      <c r="E16" s="230"/>
      <c r="F16" s="230"/>
      <c r="G16" s="230"/>
      <c r="H16" s="230"/>
      <c r="I16" s="231">
        <f t="shared" si="0"/>
        <v>0</v>
      </c>
      <c r="J16" s="230"/>
      <c r="K16" s="230"/>
      <c r="L16" s="230"/>
      <c r="M16" s="230"/>
    </row>
    <row r="17" spans="1:13" ht="15.75" thickBot="1">
      <c r="A17" s="258" t="s">
        <v>89</v>
      </c>
      <c r="B17" s="259"/>
      <c r="C17" s="233">
        <f aca="true" t="shared" si="3" ref="C17:H17">SUM(C13:C16)</f>
        <v>0</v>
      </c>
      <c r="D17" s="233">
        <f t="shared" si="3"/>
        <v>0</v>
      </c>
      <c r="E17" s="233">
        <f t="shared" si="3"/>
        <v>0</v>
      </c>
      <c r="F17" s="233">
        <f t="shared" si="3"/>
        <v>0</v>
      </c>
      <c r="G17" s="233">
        <f t="shared" si="3"/>
        <v>0</v>
      </c>
      <c r="H17" s="233">
        <f t="shared" si="3"/>
        <v>0</v>
      </c>
      <c r="I17" s="233">
        <f t="shared" si="0"/>
        <v>0</v>
      </c>
      <c r="J17" s="233"/>
      <c r="K17" s="233"/>
      <c r="L17" s="233"/>
      <c r="M17" s="233"/>
    </row>
    <row r="18" spans="1:13" ht="15">
      <c r="A18" s="256" t="s">
        <v>84</v>
      </c>
      <c r="B18" s="42" t="s">
        <v>52</v>
      </c>
      <c r="C18" s="227"/>
      <c r="D18" s="227"/>
      <c r="E18" s="227"/>
      <c r="F18" s="227"/>
      <c r="G18" s="227"/>
      <c r="H18" s="227"/>
      <c r="I18" s="227">
        <f t="shared" si="0"/>
        <v>0</v>
      </c>
      <c r="J18" s="227"/>
      <c r="K18" s="227"/>
      <c r="L18" s="227"/>
      <c r="M18" s="227"/>
    </row>
    <row r="19" spans="1:13" ht="15">
      <c r="A19" s="257"/>
      <c r="B19" s="43" t="s">
        <v>44</v>
      </c>
      <c r="C19" s="228"/>
      <c r="D19" s="228"/>
      <c r="E19" s="228"/>
      <c r="F19" s="228"/>
      <c r="G19" s="228"/>
      <c r="H19" s="228"/>
      <c r="I19" s="227">
        <f t="shared" si="0"/>
        <v>0</v>
      </c>
      <c r="J19" s="229"/>
      <c r="K19" s="229"/>
      <c r="L19" s="229"/>
      <c r="M19" s="229"/>
    </row>
    <row r="20" spans="1:13" ht="15">
      <c r="A20" s="257"/>
      <c r="B20" s="43" t="s">
        <v>45</v>
      </c>
      <c r="C20" s="228"/>
      <c r="D20" s="228"/>
      <c r="E20" s="228"/>
      <c r="F20" s="228"/>
      <c r="G20" s="228"/>
      <c r="H20" s="228"/>
      <c r="I20" s="227">
        <f t="shared" si="0"/>
        <v>0</v>
      </c>
      <c r="J20" s="229"/>
      <c r="K20" s="229"/>
      <c r="L20" s="229"/>
      <c r="M20" s="229"/>
    </row>
    <row r="21" spans="1:13" ht="18" customHeight="1" thickBot="1">
      <c r="A21" s="257"/>
      <c r="B21" s="43" t="s">
        <v>124</v>
      </c>
      <c r="C21" s="230"/>
      <c r="D21" s="230"/>
      <c r="E21" s="230"/>
      <c r="F21" s="230"/>
      <c r="G21" s="230"/>
      <c r="H21" s="230"/>
      <c r="I21" s="231">
        <f t="shared" si="0"/>
        <v>0</v>
      </c>
      <c r="J21" s="230"/>
      <c r="K21" s="230"/>
      <c r="L21" s="230"/>
      <c r="M21" s="230"/>
    </row>
    <row r="22" spans="1:13" ht="15.75" thickBot="1">
      <c r="A22" s="258" t="s">
        <v>90</v>
      </c>
      <c r="B22" s="259"/>
      <c r="C22" s="233">
        <f aca="true" t="shared" si="4" ref="C22:H22">SUM(C18:C21)</f>
        <v>0</v>
      </c>
      <c r="D22" s="233">
        <f t="shared" si="4"/>
        <v>0</v>
      </c>
      <c r="E22" s="233">
        <f t="shared" si="4"/>
        <v>0</v>
      </c>
      <c r="F22" s="233">
        <f t="shared" si="4"/>
        <v>0</v>
      </c>
      <c r="G22" s="233">
        <f t="shared" si="4"/>
        <v>0</v>
      </c>
      <c r="H22" s="233">
        <f t="shared" si="4"/>
        <v>0</v>
      </c>
      <c r="I22" s="233">
        <f t="shared" si="0"/>
        <v>0</v>
      </c>
      <c r="J22" s="233"/>
      <c r="K22" s="233"/>
      <c r="L22" s="233"/>
      <c r="M22" s="233"/>
    </row>
    <row r="23" spans="1:13" s="44" customFormat="1" ht="31.5" customHeight="1" thickBot="1">
      <c r="A23" s="262" t="s">
        <v>72</v>
      </c>
      <c r="B23" s="263"/>
      <c r="C23" s="75">
        <f aca="true" t="shared" si="5" ref="C23:H23">C7+C12+C17+C22</f>
        <v>0</v>
      </c>
      <c r="D23" s="75">
        <f t="shared" si="5"/>
        <v>0</v>
      </c>
      <c r="E23" s="75">
        <f t="shared" si="5"/>
        <v>0</v>
      </c>
      <c r="F23" s="75">
        <f t="shared" si="5"/>
        <v>0</v>
      </c>
      <c r="G23" s="75">
        <f t="shared" si="5"/>
        <v>0</v>
      </c>
      <c r="H23" s="75">
        <f t="shared" si="5"/>
        <v>0</v>
      </c>
      <c r="I23" s="75">
        <f t="shared" si="0"/>
        <v>0</v>
      </c>
      <c r="J23" s="75"/>
      <c r="K23" s="75"/>
      <c r="L23" s="75"/>
      <c r="M23" s="75"/>
    </row>
    <row r="24" spans="1:13" s="44" customFormat="1" ht="18.75" thickBot="1">
      <c r="A24" s="264" t="s">
        <v>46</v>
      </c>
      <c r="B24" s="265"/>
      <c r="C24" s="76" t="e">
        <f aca="true" t="shared" si="6" ref="C24:I24">C23/$I$23</f>
        <v>#DIV/0!</v>
      </c>
      <c r="D24" s="76" t="e">
        <f t="shared" si="6"/>
        <v>#DIV/0!</v>
      </c>
      <c r="E24" s="76" t="e">
        <f t="shared" si="6"/>
        <v>#DIV/0!</v>
      </c>
      <c r="F24" s="76" t="e">
        <f t="shared" si="6"/>
        <v>#DIV/0!</v>
      </c>
      <c r="G24" s="76" t="e">
        <f t="shared" si="6"/>
        <v>#DIV/0!</v>
      </c>
      <c r="H24" s="76" t="e">
        <f t="shared" si="6"/>
        <v>#DIV/0!</v>
      </c>
      <c r="I24" s="76" t="e">
        <f t="shared" si="6"/>
        <v>#DIV/0!</v>
      </c>
      <c r="J24" s="76"/>
      <c r="K24" s="76"/>
      <c r="L24" s="76"/>
      <c r="M24" s="76"/>
    </row>
    <row r="26" spans="1:14" ht="31.5" customHeight="1">
      <c r="A26" s="244" t="s">
        <v>125</v>
      </c>
      <c r="B26" s="244"/>
      <c r="C26" s="244"/>
      <c r="D26" s="244"/>
      <c r="E26" s="244"/>
      <c r="F26" s="244"/>
      <c r="G26" s="244"/>
      <c r="H26" s="244"/>
      <c r="I26" s="244"/>
      <c r="J26" s="244"/>
      <c r="K26" s="244"/>
      <c r="L26" s="244"/>
      <c r="M26" s="244"/>
      <c r="N26" s="244"/>
    </row>
    <row r="27" spans="1:7" ht="15">
      <c r="A27" s="244" t="s">
        <v>126</v>
      </c>
      <c r="B27" s="244"/>
      <c r="C27" s="244"/>
      <c r="D27" s="244"/>
      <c r="E27" s="244"/>
      <c r="F27" s="244"/>
      <c r="G27" s="244"/>
    </row>
  </sheetData>
  <mergeCells count="13">
    <mergeCell ref="A13:A16"/>
    <mergeCell ref="A17:B17"/>
    <mergeCell ref="A1:N1"/>
    <mergeCell ref="A27:G27"/>
    <mergeCell ref="A26:N26"/>
    <mergeCell ref="A3:A6"/>
    <mergeCell ref="A18:A21"/>
    <mergeCell ref="A22:B22"/>
    <mergeCell ref="A7:B7"/>
    <mergeCell ref="A8:A11"/>
    <mergeCell ref="A23:B23"/>
    <mergeCell ref="A24:B24"/>
    <mergeCell ref="A12:B12"/>
  </mergeCells>
  <printOptions/>
  <pageMargins left="0.7086614173228347" right="0.7086614173228347" top="0.7480314960629921" bottom="0.7480314960629921" header="0.31496062992125984" footer="0.31496062992125984"/>
  <pageSetup horizontalDpi="600" verticalDpi="600" orientation="landscape" paperSize="9" scale="91" r:id="rId1"/>
  <headerFooter alignWithMargins="0">
    <oddFooter>&amp;L&amp;"Arial,Bold"&amp;9 2009&amp;C&amp;"Arial,Italic"&amp;9 090610 Table 3 - Expected distribution per Group of Activities, partners and costs&amp;R&amp;N</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1:F36"/>
  <sheetViews>
    <sheetView zoomScaleSheetLayoutView="100" zoomScalePageLayoutView="0" workbookViewId="0" topLeftCell="A1">
      <selection activeCell="A1" sqref="A1:D1"/>
    </sheetView>
  </sheetViews>
  <sheetFormatPr defaultColWidth="9.140625" defaultRowHeight="12.75"/>
  <cols>
    <col min="1" max="1" width="18.57421875" style="7" customWidth="1"/>
    <col min="2" max="2" width="24.8515625" style="7" customWidth="1"/>
    <col min="3" max="3" width="15.421875" style="26" customWidth="1"/>
    <col min="4" max="4" width="11.28125" style="26" customWidth="1"/>
    <col min="5" max="5" width="10.57421875" style="67" customWidth="1"/>
    <col min="6" max="16384" width="8.8515625" style="7" customWidth="1"/>
  </cols>
  <sheetData>
    <row r="1" spans="1:5" ht="23.25" customHeight="1" thickBot="1">
      <c r="A1" s="269" t="s">
        <v>127</v>
      </c>
      <c r="B1" s="270"/>
      <c r="C1" s="270"/>
      <c r="D1" s="271"/>
      <c r="E1" s="234"/>
    </row>
    <row r="2" spans="1:5" ht="19.5" customHeight="1" thickBot="1">
      <c r="A2" s="45"/>
      <c r="B2" s="46"/>
      <c r="C2" s="47" t="s">
        <v>53</v>
      </c>
      <c r="D2" s="48" t="s">
        <v>86</v>
      </c>
      <c r="E2" s="49"/>
    </row>
    <row r="3" spans="1:5" ht="21" customHeight="1" thickBot="1">
      <c r="A3" s="278" t="s">
        <v>128</v>
      </c>
      <c r="B3" s="279"/>
      <c r="C3" s="50"/>
      <c r="D3" s="51" t="e">
        <f>C3/$C$25</f>
        <v>#DIV/0!</v>
      </c>
      <c r="E3" s="52">
        <f>IF(C3="","",IF(D3&gt;90%,"ERROR: MAXIMUM 90%",IF(C3&gt;1800000,"ERROR: MAXIMUM € 1800000","")))</f>
      </c>
    </row>
    <row r="4" spans="1:6" ht="15.75" thickBot="1">
      <c r="A4" s="53" t="s">
        <v>35</v>
      </c>
      <c r="B4" s="54"/>
      <c r="C4" s="73">
        <f>SUM(C5:C9)</f>
        <v>0</v>
      </c>
      <c r="D4" s="51" t="e">
        <f aca="true" t="shared" si="0" ref="D4:D25">C4/$C$25</f>
        <v>#DIV/0!</v>
      </c>
      <c r="E4" s="55"/>
      <c r="F4" s="25"/>
    </row>
    <row r="5" spans="1:6" ht="15.75" thickBot="1">
      <c r="A5" s="274" t="s">
        <v>54</v>
      </c>
      <c r="B5" s="275"/>
      <c r="C5" s="56"/>
      <c r="D5" s="51" t="e">
        <f t="shared" si="0"/>
        <v>#DIV/0!</v>
      </c>
      <c r="E5" s="55"/>
      <c r="F5" s="25"/>
    </row>
    <row r="6" spans="1:6" ht="15.75" thickBot="1">
      <c r="A6" s="276" t="s">
        <v>36</v>
      </c>
      <c r="B6" s="277" t="s">
        <v>32</v>
      </c>
      <c r="C6" s="57"/>
      <c r="D6" s="51" t="e">
        <f t="shared" si="0"/>
        <v>#DIV/0!</v>
      </c>
      <c r="E6" s="55"/>
      <c r="F6" s="25"/>
    </row>
    <row r="7" spans="1:6" ht="15.75" thickBot="1">
      <c r="A7" s="276" t="s">
        <v>37</v>
      </c>
      <c r="B7" s="277" t="s">
        <v>32</v>
      </c>
      <c r="C7" s="57"/>
      <c r="D7" s="51" t="e">
        <f t="shared" si="0"/>
        <v>#DIV/0!</v>
      </c>
      <c r="E7" s="55"/>
      <c r="F7" s="25"/>
    </row>
    <row r="8" spans="1:6" ht="21" thickBot="1">
      <c r="A8" s="276" t="s">
        <v>139</v>
      </c>
      <c r="B8" s="277" t="s">
        <v>32</v>
      </c>
      <c r="C8" s="57"/>
      <c r="D8" s="51" t="e">
        <f t="shared" si="0"/>
        <v>#DIV/0!</v>
      </c>
      <c r="E8" s="55"/>
      <c r="F8" s="25"/>
    </row>
    <row r="9" spans="1:6" ht="15.75" thickBot="1">
      <c r="A9" s="58"/>
      <c r="B9" s="59"/>
      <c r="C9" s="60"/>
      <c r="D9" s="51" t="e">
        <f t="shared" si="0"/>
        <v>#DIV/0!</v>
      </c>
      <c r="E9" s="61"/>
      <c r="F9" s="25"/>
    </row>
    <row r="10" spans="1:5" ht="27" customHeight="1" thickBot="1">
      <c r="A10" s="272" t="s">
        <v>140</v>
      </c>
      <c r="B10" s="273"/>
      <c r="C10" s="72">
        <f>SUM(C11:C14)</f>
        <v>0</v>
      </c>
      <c r="D10" s="51" t="e">
        <f t="shared" si="0"/>
        <v>#DIV/0!</v>
      </c>
      <c r="E10" s="55"/>
    </row>
    <row r="11" spans="1:5" ht="15.75" thickBot="1">
      <c r="A11" s="62" t="s">
        <v>32</v>
      </c>
      <c r="B11" s="63" t="s">
        <v>33</v>
      </c>
      <c r="C11" s="57"/>
      <c r="D11" s="51" t="e">
        <f t="shared" si="0"/>
        <v>#DIV/0!</v>
      </c>
      <c r="E11" s="55"/>
    </row>
    <row r="12" spans="1:5" ht="15.75" thickBot="1">
      <c r="A12" s="62" t="s">
        <v>32</v>
      </c>
      <c r="B12" s="63" t="s">
        <v>33</v>
      </c>
      <c r="C12" s="57"/>
      <c r="D12" s="51" t="e">
        <f t="shared" si="0"/>
        <v>#DIV/0!</v>
      </c>
      <c r="E12" s="55"/>
    </row>
    <row r="13" spans="1:5" ht="15.75" thickBot="1">
      <c r="A13" s="62" t="s">
        <v>32</v>
      </c>
      <c r="B13" s="63" t="s">
        <v>33</v>
      </c>
      <c r="C13" s="57"/>
      <c r="D13" s="51" t="e">
        <f t="shared" si="0"/>
        <v>#DIV/0!</v>
      </c>
      <c r="E13" s="55"/>
    </row>
    <row r="14" spans="1:6" ht="15.75" thickBot="1">
      <c r="A14" s="58"/>
      <c r="B14" s="59"/>
      <c r="C14" s="60"/>
      <c r="D14" s="51" t="e">
        <f t="shared" si="0"/>
        <v>#DIV/0!</v>
      </c>
      <c r="E14" s="61"/>
      <c r="F14" s="25"/>
    </row>
    <row r="15" spans="1:5" ht="15.75" thickBot="1">
      <c r="A15" s="64" t="s">
        <v>34</v>
      </c>
      <c r="B15" s="65"/>
      <c r="C15" s="72">
        <f>SUM(C16:C19)</f>
        <v>0</v>
      </c>
      <c r="D15" s="51" t="e">
        <f t="shared" si="0"/>
        <v>#DIV/0!</v>
      </c>
      <c r="E15" s="55"/>
    </row>
    <row r="16" spans="1:5" ht="15.75" thickBot="1">
      <c r="A16" s="62" t="s">
        <v>32</v>
      </c>
      <c r="B16" s="63" t="s">
        <v>33</v>
      </c>
      <c r="C16" s="57"/>
      <c r="D16" s="51" t="e">
        <f t="shared" si="0"/>
        <v>#DIV/0!</v>
      </c>
      <c r="E16" s="55"/>
    </row>
    <row r="17" spans="1:5" ht="15.75" thickBot="1">
      <c r="A17" s="62" t="s">
        <v>32</v>
      </c>
      <c r="B17" s="63" t="s">
        <v>33</v>
      </c>
      <c r="C17" s="57"/>
      <c r="D17" s="51" t="e">
        <f t="shared" si="0"/>
        <v>#DIV/0!</v>
      </c>
      <c r="E17" s="55"/>
    </row>
    <row r="18" spans="1:5" ht="15.75" thickBot="1">
      <c r="A18" s="62" t="s">
        <v>32</v>
      </c>
      <c r="B18" s="63" t="s">
        <v>33</v>
      </c>
      <c r="C18" s="57"/>
      <c r="D18" s="51" t="e">
        <f t="shared" si="0"/>
        <v>#DIV/0!</v>
      </c>
      <c r="E18" s="55"/>
    </row>
    <row r="19" spans="1:6" ht="15.75" thickBot="1">
      <c r="A19" s="58"/>
      <c r="B19" s="59"/>
      <c r="C19" s="60"/>
      <c r="D19" s="51" t="e">
        <f t="shared" si="0"/>
        <v>#DIV/0!</v>
      </c>
      <c r="E19" s="61"/>
      <c r="F19" s="25"/>
    </row>
    <row r="20" spans="1:5" ht="15.75" thickBot="1">
      <c r="A20" s="64" t="s">
        <v>48</v>
      </c>
      <c r="B20" s="65"/>
      <c r="C20" s="72">
        <f>SUM(C21:C24)</f>
        <v>0</v>
      </c>
      <c r="D20" s="51" t="e">
        <f t="shared" si="0"/>
        <v>#DIV/0!</v>
      </c>
      <c r="E20" s="55"/>
    </row>
    <row r="21" spans="1:5" ht="15.75" thickBot="1">
      <c r="A21" s="62" t="s">
        <v>32</v>
      </c>
      <c r="B21" s="63" t="s">
        <v>33</v>
      </c>
      <c r="C21" s="57"/>
      <c r="D21" s="51" t="e">
        <f t="shared" si="0"/>
        <v>#DIV/0!</v>
      </c>
      <c r="E21" s="55"/>
    </row>
    <row r="22" spans="1:5" ht="15.75" thickBot="1">
      <c r="A22" s="62" t="s">
        <v>32</v>
      </c>
      <c r="B22" s="63" t="s">
        <v>33</v>
      </c>
      <c r="C22" s="57"/>
      <c r="D22" s="51" t="e">
        <f t="shared" si="0"/>
        <v>#DIV/0!</v>
      </c>
      <c r="E22" s="55"/>
    </row>
    <row r="23" spans="1:5" ht="15.75" thickBot="1">
      <c r="A23" s="62" t="s">
        <v>32</v>
      </c>
      <c r="B23" s="63" t="s">
        <v>33</v>
      </c>
      <c r="C23" s="57"/>
      <c r="D23" s="51" t="e">
        <f t="shared" si="0"/>
        <v>#DIV/0!</v>
      </c>
      <c r="E23" s="55"/>
    </row>
    <row r="24" spans="1:6" ht="15.75" thickBot="1">
      <c r="A24" s="58"/>
      <c r="B24" s="59"/>
      <c r="C24" s="60"/>
      <c r="D24" s="51" t="e">
        <f t="shared" si="0"/>
        <v>#DIV/0!</v>
      </c>
      <c r="E24" s="61"/>
      <c r="F24" s="25"/>
    </row>
    <row r="25" spans="1:5" ht="21" thickBot="1">
      <c r="A25" s="267" t="s">
        <v>141</v>
      </c>
      <c r="B25" s="268"/>
      <c r="C25" s="74">
        <f>C3+C4+C10+C15+C20</f>
        <v>0</v>
      </c>
      <c r="D25" s="66" t="e">
        <f t="shared" si="0"/>
        <v>#DIV/0!</v>
      </c>
      <c r="E25" s="55"/>
    </row>
    <row r="26" spans="1:5" ht="18">
      <c r="A26" s="84"/>
      <c r="B26" s="81"/>
      <c r="C26" s="82"/>
      <c r="D26" s="83"/>
      <c r="E26" s="55"/>
    </row>
    <row r="27" spans="1:5" ht="16.5" customHeight="1">
      <c r="A27" s="280" t="s">
        <v>129</v>
      </c>
      <c r="B27" s="280"/>
      <c r="C27" s="82"/>
      <c r="D27" s="83"/>
      <c r="E27" s="55"/>
    </row>
    <row r="28" ht="15" customHeight="1"/>
    <row r="29" spans="1:4" ht="29.25" customHeight="1">
      <c r="A29" s="281" t="s">
        <v>130</v>
      </c>
      <c r="B29" s="281"/>
      <c r="C29" s="281"/>
      <c r="D29" s="281"/>
    </row>
    <row r="30" spans="1:5" s="69" customFormat="1" ht="26.25" customHeight="1">
      <c r="A30" s="281" t="s">
        <v>131</v>
      </c>
      <c r="B30" s="281"/>
      <c r="C30" s="281"/>
      <c r="D30" s="281"/>
      <c r="E30" s="68"/>
    </row>
    <row r="31" spans="1:5" s="69" customFormat="1" ht="18" customHeight="1">
      <c r="A31" s="281" t="s">
        <v>132</v>
      </c>
      <c r="B31" s="281"/>
      <c r="C31" s="281"/>
      <c r="D31" s="281"/>
      <c r="E31" s="68"/>
    </row>
    <row r="32" spans="1:5" s="69" customFormat="1" ht="15" customHeight="1">
      <c r="A32" s="29" t="s">
        <v>133</v>
      </c>
      <c r="B32" s="29"/>
      <c r="C32" s="70"/>
      <c r="D32" s="70"/>
      <c r="E32" s="68"/>
    </row>
    <row r="33" spans="1:4" ht="16.5" customHeight="1">
      <c r="A33" s="281" t="s">
        <v>134</v>
      </c>
      <c r="B33" s="282"/>
      <c r="C33" s="282"/>
      <c r="D33" s="282"/>
    </row>
    <row r="36" ht="15">
      <c r="A36" s="7" t="s">
        <v>47</v>
      </c>
    </row>
  </sheetData>
  <sheetProtection/>
  <mergeCells count="13">
    <mergeCell ref="A27:B27"/>
    <mergeCell ref="A29:D29"/>
    <mergeCell ref="A30:D30"/>
    <mergeCell ref="A33:D33"/>
    <mergeCell ref="A31:D31"/>
    <mergeCell ref="A25:B25"/>
    <mergeCell ref="A1:D1"/>
    <mergeCell ref="A10:B10"/>
    <mergeCell ref="A5:B5"/>
    <mergeCell ref="A6:B6"/>
    <mergeCell ref="A7:B7"/>
    <mergeCell ref="A8:B8"/>
    <mergeCell ref="A3:B3"/>
  </mergeCells>
  <printOptions/>
  <pageMargins left="0.36" right="0.44" top="0.75" bottom="0.75" header="0.3" footer="0.3"/>
  <pageSetup horizontalDpi="600" verticalDpi="600" orientation="portrait" paperSize="9" scale="129" r:id="rId1"/>
  <headerFooter alignWithMargins="0">
    <oddFooter>&amp;L&amp;"Arial,Bold"&amp;9 2009&amp;C&amp;"Arial,Italic"&amp;9 090610 Table 4 - Sources od funding&amp;R&amp;N</oddFooter>
  </headerFooter>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danao</cp:lastModifiedBy>
  <cp:lastPrinted>2009-06-10T15:08:42Z</cp:lastPrinted>
  <dcterms:created xsi:type="dcterms:W3CDTF">2000-04-10T10:46:44Z</dcterms:created>
  <dcterms:modified xsi:type="dcterms:W3CDTF">2009-06-10T15:08:43Z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Budget contrat de subvention</vt:lpwstr>
  </property>
  <property fmtid="{D5CDD505-2E9C-101B-9397-08002B2CF9AE}" pid="3" name="_AuthorEmail">
    <vt:lpwstr>Christel.Van-Vaerenbergh@cec.eu.int</vt:lpwstr>
  </property>
  <property fmtid="{D5CDD505-2E9C-101B-9397-08002B2CF9AE}" pid="4" name="_AuthorEmailDisplayName">
    <vt:lpwstr>VAN VAERENBERGH Christel (AIDCO)</vt:lpwstr>
  </property>
  <property fmtid="{D5CDD505-2E9C-101B-9397-08002B2CF9AE}" pid="5" name="_PreviousAdHocReviewCycleID">
    <vt:i4>1089780162</vt:i4>
  </property>
  <property fmtid="{D5CDD505-2E9C-101B-9397-08002B2CF9AE}" pid="6" name="_AdHocReviewCycleID">
    <vt:i4>783387989</vt:i4>
  </property>
  <property fmtid="{D5CDD505-2E9C-101B-9397-08002B2CF9AE}" pid="7" name="_ReviewingToolsShownOnce">
    <vt:lpwstr/>
  </property>
</Properties>
</file>